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84" documentId="120_S{2AC9BD13-BADA-5192-A53E-5A8FF88502F6}" xr6:coauthVersionLast="47" xr6:coauthVersionMax="47" xr10:uidLastSave="{DCCC7945-CA06-4D26-9C51-7A08D939B24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4" i="9"/>
  <c r="I5" i="9"/>
  <c r="I6" i="9"/>
  <c r="I7" i="9"/>
  <c r="G5" i="9"/>
  <c r="G6" i="9"/>
  <c r="L3" i="9"/>
  <c r="L4" i="9"/>
  <c r="L5" i="9"/>
  <c r="L6" i="9"/>
  <c r="L7" i="9"/>
  <c r="J3" i="9"/>
  <c r="J4" i="9"/>
  <c r="J5" i="9"/>
  <c r="J6" i="9"/>
  <c r="J7" i="9"/>
  <c r="G7" i="9"/>
  <c r="G8"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<sst xmlns="http://schemas.openxmlformats.org/spreadsheetml/2006/main" count="180283" uniqueCount="39126">
  <si>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</si>
  <si>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</si>
  <si>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</si>
  <si>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</si>
  <si>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</si>
  <si>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</si>
  <si>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</si>
  <si>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</si>
  <si>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</si>
  <si>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</si>
  <si>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</si>
  <si>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</si>
  <si>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</si>
  <si>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</si>
  <si>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</si>
  <si>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</si>
  <si>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</si>
  <si>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</si>
  <si>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</si>
  <si>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</si>
  <si>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</si>
  <si>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</si>
  <si>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</si>
  <si>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</si>
  <si>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</si>
  <si>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</si>
  <si>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</si>
  <si>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</si>
  <si>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</si>
  <si>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</si>
  <si>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</si>
  <si>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</si>
  <si>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</si>
  <si>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</si>
  <si>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</si>
  <si>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</si>
  <si>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</si>
  <si>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</si>
  <si>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</si>
  <si>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</si>
  <si>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</si>
  <si>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</si>
  <si>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</si>
  <si>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</si>
  <si>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</si>
  <si>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</si>
  <si>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</si>
  <si>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</si>
  <si>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</si>
  <si>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</si>
  <si>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</si>
  <si>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</si>
  <si>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</si>
  <si>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</si>
  <si>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</si>
  <si>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</si>
  <si>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</si>
  <si>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</si>
  <si>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</si>
  <si>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</si>
  <si>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</si>
  <si>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</si>
  <si>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</si>
  <si>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</si>
  <si>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</si>
  <si>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</si>
  <si>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</si>
  <si>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</si>
  <si>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</si>
  <si>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</si>
  <si>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</si>
  <si>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</si>
  <si>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</si>
  <si>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</si>
  <si>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</si>
  <si>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</si>
  <si>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</si>
  <si>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</si>
  <si>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</si>
  <si>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</si>
  <si>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</si>
  <si>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</si>
  <si>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</si>
  <si>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</si>
  <si>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</si>
  <si>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</si>
  <si>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</si>
  <si>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</si>
  <si>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</si>
  <si>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</si>
  <si>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</si>
  <si>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</si>
  <si>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</si>
  <si>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</si>
  <si>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</si>
  <si>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</si>
  <si>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</si>
  <si>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</si>
  <si>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</si>
  <si>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</si>
  <si>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</si>
  <si>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</si>
  <si>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</si>
  <si>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</si>
  <si>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</si>
  <si>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</si>
  <si>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</si>
  <si>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</si>
  <si>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</si>
  <si>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</si>
  <si>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</si>
  <si>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</si>
  <si>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</si>
  <si>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</si>
  <si>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</si>
  <si>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</si>
  <si>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</si>
  <si>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</si>
  <si>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</si>
  <si>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</si>
  <si>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</si>
  <si>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</si>
  <si>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</si>
  <si>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</si>
  <si>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</si>
  <si>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</si>
  <si>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</si>
  <si>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</si>
  <si>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</si>
  <si>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</si>
  <si>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</si>
  <si>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</si>
  <si>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</si>
  <si>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</si>
  <si>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</si>
  <si>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</si>
  <si>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</si>
  <si>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</si>
  <si>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</si>
  <si>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</si>
  <si>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</si>
  <si>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</si>
  <si>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</si>
  <si>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</si>
  <si>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</si>
  <si>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</si>
  <si>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</si>
  <si>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</si>
  <si>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</si>
  <si>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</si>
  <si>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</si>
  <si>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</si>
  <si>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</si>
  <si>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</si>
  <si>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</si>
  <si>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</si>
  <si>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</si>
  <si>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</si>
  <si>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</si>
  <si>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</si>
  <si>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</si>
  <si>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</si>
  <si>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</si>
  <si>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</si>
  <si>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</si>
  <si>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</si>
  <si>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</si>
  <si>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</si>
  <si>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</si>
  <si>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</si>
  <si>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</si>
  <si>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</si>
  <si>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</si>
  <si>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</si>
  <si>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</si>
  <si>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</si>
  <si>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</si>
  <si>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</si>
  <si>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</si>
  <si>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</si>
  <si>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</si>
  <si>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</si>
  <si>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</si>
  <si>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</si>
  <si>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</si>
  <si>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</si>
  <si>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</si>
  <si>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</si>
  <si>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</si>
  <si>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</si>
  <si>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</si>
  <si>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</si>
  <si>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</si>
  <si>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</si>
  <si>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</si>
  <si>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</si>
  <si>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</si>
  <si>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</si>
  <si>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</si>
  <si>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</si>
  <si>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</si>
  <si>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</si>
  <si>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</si>
  <si>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</si>
  <si>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</si>
  <si>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</si>
  <si>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</si>
  <si>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</si>
  <si>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</si>
  <si>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</si>
  <si>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</si>
  <si>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</si>
  <si>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</si>
  <si>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</si>
  <si>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</si>
  <si>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</si>
  <si>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</si>
  <si>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</si>
  <si>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</si>
  <si>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</si>
  <si>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</si>
  <si>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</si>
  <si>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</si>
  <si>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</si>
  <si>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</si>
  <si>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</si>
  <si>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</si>
  <si>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</si>
  <si>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</si>
  <si>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</si>
  <si>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</si>
  <si>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</si>
  <si>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</si>
  <si>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</si>
  <si>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</si>
  <si>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</si>
  <si>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</si>
  <si>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</si>
  <si>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</si>
  <si>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</si>
  <si>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</si>
  <si>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</si>
  <si>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</si>
  <si>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</si>
  <si>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</si>
  <si>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</si>
  <si>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</si>
  <si>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</si>
  <si>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</si>
  <si>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</si>
  <si>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</si>
  <si>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</si>
  <si>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</si>
  <si>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</si>
  <si>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</si>
  <si>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</si>
  <si>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</si>
  <si>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</si>
  <si>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</si>
  <si>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</si>
  <si>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</si>
  <si>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</si>
  <si>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</si>
  <si>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</si>
  <si>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</si>
  <si>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</si>
  <si>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</si>
  <si>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</si>
  <si>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</si>
  <si>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</si>
  <si>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</si>
  <si>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</si>
  <si>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</si>
  <si>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</si>
  <si>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</si>
  <si>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</si>
  <si>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</si>
  <si>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</si>
  <si>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</si>
  <si>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</si>
  <si>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</si>
  <si>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</si>
  <si>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</si>
  <si>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</si>
  <si>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</si>
  <si>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</si>
  <si>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</si>
  <si>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</si>
  <si>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</si>
  <si>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</si>
  <si>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</si>
  <si>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</si>
  <si>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</si>
  <si>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</si>
  <si>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</si>
  <si>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</si>
  <si>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</si>
  <si>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</si>
  <si>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</si>
  <si>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</si>
  <si>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</si>
  <si>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</si>
  <si>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</si>
  <si>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</si>
  <si>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</si>
  <si>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</si>
  <si>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</si>
  <si>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</si>
  <si>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</si>
  <si>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</si>
  <si>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</si>
  <si>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</si>
  <si>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</si>
  <si>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</si>
  <si>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</si>
  <si>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</si>
  <si>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</si>
  <si>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</si>
  <si>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</si>
  <si>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</si>
  <si>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</si>
  <si>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</si>
  <si>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</si>
  <si>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</si>
  <si>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</si>
  <si>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</si>
  <si>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</si>
  <si>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</si>
  <si>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</si>
  <si>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</si>
  <si>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</si>
  <si>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</si>
  <si>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</si>
  <si>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</si>
  <si>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</si>
  <si>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</si>
  <si>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</si>
  <si>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</si>
  <si>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</si>
  <si>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</si>
  <si>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</si>
  <si>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</si>
  <si>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</si>
  <si>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</si>
  <si>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</si>
  <si>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</si>
  <si>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</si>
  <si>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</si>
  <si>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</si>
  <si>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</si>
  <si>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</si>
  <si>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</si>
  <si>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</si>
  <si>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</si>
  <si>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</si>
  <si>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</si>
  <si>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</si>
  <si>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</si>
  <si>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</si>
  <si>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</si>
  <si>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</si>
  <si>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</si>
  <si>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</si>
  <si>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</si>
  <si>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</si>
  <si>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</si>
  <si>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</si>
  <si>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</si>
  <si>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</si>
  <si>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</si>
  <si>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</si>
  <si>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</si>
  <si>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</si>
  <si>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</si>
  <si>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</si>
  <si>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</si>
  <si>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</si>
  <si>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</si>
  <si>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</si>
  <si>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</si>
  <si>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</si>
  <si>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</si>
  <si>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</si>
  <si>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</si>
  <si>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</si>
  <si>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</si>
  <si>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</si>
  <si>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</si>
  <si>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</si>
  <si>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</si>
  <si>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</si>
  <si>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</si>
  <si>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</si>
  <si>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</si>
  <si>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</si>
  <si>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</si>
  <si>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</si>
  <si>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</si>
  <si>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</si>
  <si>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</si>
  <si>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</si>
  <si>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</si>
  <si>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</si>
  <si>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</si>
  <si>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</si>
  <si>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</si>
  <si>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</si>
  <si>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</si>
  <si>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</si>
  <si>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</si>
  <si>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</si>
  <si>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</si>
  <si>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</si>
  <si>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</si>
  <si>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</si>
  <si>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</si>
  <si>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</si>
  <si>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</si>
  <si>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</si>
  <si>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</si>
  <si>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</si>
  <si>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</si>
  <si>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</si>
  <si>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</si>
  <si>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</si>
  <si>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</si>
  <si>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</si>
  <si>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</si>
  <si>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</si>
  <si>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</si>
  <si>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</si>
  <si>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</si>
  <si>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</si>
  <si>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</si>
  <si>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</si>
  <si>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</si>
  <si>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</si>
  <si>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</si>
  <si>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</si>
  <si>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</si>
  <si>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</si>
  <si>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</si>
  <si>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</si>
  <si>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</si>
  <si>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</si>
  <si>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</si>
  <si>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</si>
  <si>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</si>
  <si>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</si>
  <si>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</si>
  <si>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</si>
  <si>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</si>
  <si>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</si>
  <si>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</si>
  <si>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</si>
  <si>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</si>
  <si>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</si>
  <si>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</si>
  <si>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</si>
  <si>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</si>
  <si>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</si>
  <si>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</si>
  <si>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</si>
  <si>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</si>
  <si>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</si>
  <si>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</si>
  <si>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</si>
  <si>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</si>
  <si>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</si>
  <si>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</si>
  <si>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</si>
  <si>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</si>
  <si>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</si>
  <si>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</si>
  <si>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</si>
  <si>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</si>
  <si>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</si>
  <si>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</si>
  <si>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</si>
  <si>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</si>
  <si>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</si>
  <si>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</si>
  <si>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</si>
  <si>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</si>
  <si>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</si>
  <si>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</si>
  <si>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</si>
  <si>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</si>
  <si>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</si>
  <si>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</si>
  <si>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</si>
  <si>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</si>
  <si>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</si>
  <si>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</si>
  <si>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</si>
  <si>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</si>
  <si>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</si>
  <si>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</si>
  <si>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</si>
  <si>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</si>
  <si>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</si>
  <si>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</si>
  <si>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</si>
  <si>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</si>
  <si>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</si>
  <si>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</si>
  <si>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</si>
  <si>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</si>
  <si>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</si>
  <si>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</si>
  <si>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</si>
  <si>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</si>
  <si>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</si>
  <si>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</si>
  <si>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</si>
  <si>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</si>
  <si>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</si>
  <si>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</si>
  <si>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</si>
  <si>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</si>
  <si>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</si>
  <si>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</si>
  <si>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</si>
  <si>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</si>
  <si>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</si>
  <si>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</si>
  <si>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</si>
  <si>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</si>
  <si>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</si>
  <si>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</si>
  <si>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</si>
  <si>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</si>
  <si>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</si>
  <si>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</si>
  <si>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</si>
  <si>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</si>
  <si>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</si>
  <si>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</si>
  <si>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</si>
  <si>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</si>
  <si>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</si>
  <si>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</si>
  <si>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</si>
  <si>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</si>
  <si>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</si>
  <si>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</si>
  <si>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</si>
  <si>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</si>
  <si>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</si>
  <si>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</si>
  <si>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</si>
  <si>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</si>
  <si>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</si>
  <si>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</si>
  <si>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</si>
  <si>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</si>
  <si>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</si>
  <si>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</si>
  <si>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</si>
  <si>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</si>
  <si>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</si>
  <si>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</si>
  <si>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</si>
  <si>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</si>
  <si>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</si>
  <si>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</si>
  <si>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</si>
  <si>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</si>
  <si>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</si>
  <si>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</si>
  <si>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</si>
  <si>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</si>
  <si>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</si>
  <si>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</si>
  <si>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</si>
  <si>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</si>
  <si>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</si>
  <si>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</si>
  <si>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</si>
  <si>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</si>
  <si>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</si>
  <si>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</si>
  <si>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</si>
  <si>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</si>
  <si>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</si>
  <si>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</si>
  <si>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</si>
  <si>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</si>
  <si>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</si>
  <si>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</si>
  <si>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</si>
  <si>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</si>
  <si>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</si>
  <si>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</si>
  <si>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</si>
  <si>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</si>
  <si>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</si>
  <si>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</si>
  <si>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</si>
  <si>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</si>
  <si>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</si>
  <si>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</si>
  <si>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</si>
  <si>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</si>
  <si>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</si>
  <si>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</si>
  <si>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</si>
  <si>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</si>
  <si>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</si>
  <si>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</si>
  <si>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</si>
  <si>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</si>
  <si>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</si>
  <si>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</si>
  <si>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</si>
  <si>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</si>
  <si>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</si>
  <si>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</si>
  <si>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</si>
  <si>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</si>
  <si>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</si>
  <si>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</si>
  <si>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</si>
  <si>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</si>
  <si>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</si>
  <si>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</si>
  <si>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</si>
  <si>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</si>
  <si>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</si>
  <si>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</si>
  <si>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</si>
  <si>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</si>
  <si>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</si>
  <si>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</si>
  <si>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</si>
  <si>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</si>
  <si>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</si>
  <si>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</si>
  <si>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</si>
  <si>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</si>
  <si>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</si>
  <si>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</si>
  <si>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</si>
  <si>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</si>
  <si>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</si>
  <si>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</si>
  <si>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</si>
  <si>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</si>
  <si>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</si>
  <si>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</si>
  <si>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</si>
  <si>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</si>
  <si>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</si>
  <si>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</si>
  <si>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</si>
  <si>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</si>
  <si>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</si>
  <si>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</si>
  <si>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</si>
  <si>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</si>
  <si>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</si>
  <si>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</si>
  <si>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</si>
  <si>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</si>
  <si>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</si>
  <si>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</si>
  <si>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</si>
  <si>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</si>
  <si>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</si>
  <si>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</si>
  <si>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</si>
  <si>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</si>
  <si>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</si>
  <si>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</si>
  <si>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</si>
  <si>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</si>
  <si>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</si>
  <si>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</si>
  <si>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</si>
  <si>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</si>
  <si>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</si>
  <si>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</si>
  <si>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</si>
  <si>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</si>
  <si>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</si>
  <si>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</si>
  <si>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</si>
  <si>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</si>
  <si>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</si>
  <si>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</si>
  <si>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</si>
  <si>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</si>
  <si>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</si>
  <si>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</si>
  <si>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</si>
  <si>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</si>
  <si>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</si>
  <si>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</si>
  <si>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</si>
  <si>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</si>
  <si>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</si>
  <si>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</si>
  <si>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</si>
  <si>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</si>
  <si>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</si>
  <si>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</si>
  <si>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</si>
  <si>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</si>
  <si>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</si>
  <si>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</si>
  <si>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</si>
  <si>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</si>
  <si>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</si>
  <si>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</si>
  <si>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</si>
  <si>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</si>
  <si>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</si>
  <si>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</si>
  <si>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</si>
  <si>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</si>
  <si>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</si>
  <si>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</si>
  <si>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</si>
  <si>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</si>
  <si>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</si>
  <si>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</si>
  <si>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</si>
  <si>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</si>
  <si>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</si>
  <si>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</si>
  <si>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</si>
  <si>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</si>
  <si>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</si>
  <si>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</si>
  <si>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</si>
  <si>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</si>
  <si>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</si>
  <si>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</si>
  <si>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</si>
  <si>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</si>
  <si>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</si>
  <si>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</si>
  <si>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</si>
  <si>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</si>
  <si>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</si>
  <si>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</si>
  <si>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</si>
  <si>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</si>
  <si>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</si>
  <si>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</si>
  <si>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</si>
  <si>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</si>
  <si>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</si>
  <si>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</si>
  <si>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</si>
  <si>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</si>
  <si>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</si>
  <si>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</si>
  <si>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</si>
  <si>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</si>
  <si>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</si>
  <si>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</si>
  <si>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</si>
  <si>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</si>
  <si>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</si>
  <si>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</si>
  <si>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</si>
  <si>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</si>
  <si>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</si>
  <si>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</si>
  <si>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</si>
  <si>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</si>
  <si>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</si>
  <si>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</si>
  <si>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</si>
  <si>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</si>
  <si>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</si>
  <si>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</si>
  <si>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</si>
  <si>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</si>
  <si>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</si>
  <si>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</si>
  <si>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</si>
  <si>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</si>
  <si>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</si>
  <si>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</si>
  <si>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</si>
  <si>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</si>
  <si>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</si>
  <si>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</si>
  <si>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</si>
  <si>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</si>
  <si>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</si>
  <si>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</si>
  <si>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</si>
  <si>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</si>
  <si>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</si>
  <si>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</si>
  <si>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</si>
  <si>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</si>
  <si>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</si>
  <si>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</si>
  <si>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</si>
  <si>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</si>
  <si>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</si>
  <si>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</si>
  <si>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</si>
  <si>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</si>
  <si>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</si>
  <si>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</si>
  <si>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</si>
  <si>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</si>
  <si>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</si>
  <si>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</si>
  <si>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</si>
  <si>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</si>
  <si>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</si>
  <si>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</si>
  <si>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</si>
  <si>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</si>
  <si>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</si>
  <si>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</si>
  <si>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</si>
  <si>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</si>
  <si>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</si>
  <si>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</si>
  <si>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</si>
  <si>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</si>
  <si>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</si>
  <si>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</si>
  <si>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</si>
  <si>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</si>
  <si>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</si>
  <si>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</si>
  <si>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</si>
  <si>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</si>
  <si>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</si>
  <si>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</si>
  <si>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</si>
  <si>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</si>
  <si>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</si>
  <si>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</si>
  <si>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</si>
  <si>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</si>
  <si>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</si>
  <si>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</si>
  <si>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</si>
  <si>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</si>
  <si>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</si>
  <si>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</si>
  <si>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</si>
  <si>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</si>
  <si>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</si>
  <si>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</si>
  <si>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</si>
  <si>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</si>
  <si>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</si>
  <si>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</si>
  <si>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</si>
  <si>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</si>
  <si>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</si>
  <si>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</si>
  <si>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</si>
  <si>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</si>
  <si>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</si>
  <si>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</si>
  <si>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</si>
  <si>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</si>
  <si>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</si>
  <si>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</si>
  <si>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</si>
  <si>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</si>
  <si>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</si>
  <si>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</si>
  <si>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</si>
  <si>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</si>
  <si>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</si>
  <si>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</si>
  <si>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</si>
  <si>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</si>
  <si>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</si>
  <si>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</si>
  <si>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</si>
  <si>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</si>
  <si>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</si>
  <si>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</si>
  <si>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</si>
  <si>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</si>
  <si>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</si>
  <si>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</si>
  <si>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</si>
  <si>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</si>
  <si>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</si>
  <si>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</si>
  <si>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</si>
  <si>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</si>
  <si>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</si>
  <si>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</si>
  <si>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</si>
  <si>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</si>
  <si>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</si>
  <si>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</si>
  <si>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</si>
  <si>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</si>
  <si>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</si>
  <si>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</si>
  <si>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</si>
  <si>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</si>
  <si>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</si>
  <si>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</si>
  <si>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</si>
  <si>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</si>
  <si>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</si>
  <si>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</si>
  <si>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</si>
  <si>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</si>
  <si>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</si>
  <si>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</si>
  <si>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</si>
  <si>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</si>
  <si>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</si>
  <si>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</si>
  <si>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</si>
  <si>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</si>
  <si>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</si>
  <si>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</si>
  <si>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</si>
  <si>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</si>
  <si>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</si>
  <si>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</si>
  <si>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</si>
  <si>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</si>
  <si>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</si>
  <si>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</si>
  <si>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</si>
  <si>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</si>
  <si>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</si>
  <si>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</si>
  <si>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</si>
  <si>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</si>
  <si>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</si>
  <si>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</si>
  <si>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</si>
  <si>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</si>
  <si>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</si>
  <si>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</si>
  <si>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</si>
  <si>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</si>
  <si>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</si>
  <si>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</si>
  <si>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</si>
  <si>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</si>
  <si>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</si>
  <si>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</si>
  <si>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</si>
  <si>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</si>
  <si>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</si>
  <si>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</si>
  <si>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</si>
  <si>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</si>
  <si>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</si>
  <si>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</si>
  <si>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</si>
  <si>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</si>
  <si>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</si>
  <si>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</si>
  <si>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</si>
  <si>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</si>
  <si>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</si>
  <si>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</si>
  <si>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</si>
  <si>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</si>
  <si>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</si>
  <si>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</si>
  <si>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</si>
  <si>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</si>
  <si>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</si>
  <si>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</si>
  <si>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</si>
  <si>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</si>
  <si>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</si>
  <si>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</si>
  <si>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</si>
  <si>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</si>
  <si>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</si>
  <si>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</si>
  <si>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</si>
  <si>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</si>
  <si>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</si>
  <si>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</si>
  <si>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</si>
  <si>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</si>
  <si>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</si>
  <si>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</si>
  <si>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</si>
  <si>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</si>
  <si>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</si>
  <si>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</si>
  <si>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</si>
  <si>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</si>
  <si>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</si>
  <si>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</si>
  <si>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</si>
  <si>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</si>
  <si>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</si>
  <si>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</si>
  <si>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</si>
  <si>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</si>
  <si>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</si>
  <si>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</si>
  <si>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</si>
  <si>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</si>
  <si>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</si>
  <si>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</si>
  <si>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</si>
  <si>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</si>
  <si>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</si>
  <si>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</si>
  <si>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</si>
  <si>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</si>
  <si>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</si>
  <si>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</si>
  <si>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</si>
  <si>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</si>
  <si>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</si>
  <si>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</si>
  <si>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</si>
  <si>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</si>
  <si>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</si>
  <si>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</si>
  <si>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</si>
  <si>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</si>
  <si>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</si>
  <si>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</si>
  <si>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</si>
  <si>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</si>
  <si>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</si>
  <si>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</si>
  <si>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</si>
  <si>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</si>
  <si>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</si>
  <si>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</si>
  <si>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</si>
  <si>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</si>
  <si>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</si>
  <si>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</si>
  <si>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</si>
  <si>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</si>
  <si>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</si>
  <si>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</si>
  <si>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</si>
  <si>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</si>
  <si>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</si>
  <si>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</si>
  <si>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</si>
  <si>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</si>
  <si>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</si>
  <si>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</si>
  <si>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</si>
  <si>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</si>
  <si>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</si>
  <si>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</si>
  <si>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</si>
  <si>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</si>
  <si>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</si>
  <si>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</si>
  <si>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</si>
  <si>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</si>
  <si>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</si>
  <si>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</si>
  <si>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</si>
  <si>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</si>
  <si>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</si>
  <si>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</si>
  <si>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</si>
  <si>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</si>
  <si>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</si>
  <si>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</si>
  <si>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</si>
  <si>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</si>
  <si>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</si>
  <si>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</si>
  <si>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</si>
  <si>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</si>
  <si>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</si>
  <si>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</si>
  <si>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</si>
  <si>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</si>
  <si>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</si>
  <si>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</si>
  <si>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</si>
  <si>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</si>
  <si>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</si>
  <si>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</si>
  <si>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</si>
  <si>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</si>
  <si>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</si>
  <si>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</si>
  <si>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</si>
  <si>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</si>
  <si>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</si>
  <si>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</si>
  <si>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</si>
  <si>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</si>
  <si>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</si>
  <si>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</si>
  <si>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</si>
  <si>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</si>
  <si>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</si>
  <si>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</si>
  <si>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</si>
  <si>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</si>
  <si>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</si>
  <si>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</si>
  <si>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</si>
  <si>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</si>
  <si>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</si>
  <si>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</si>
  <si>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</si>
  <si>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</si>
  <si>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</si>
  <si>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</si>
  <si>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</si>
  <si>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</si>
  <si>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</si>
  <si>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</si>
  <si>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</si>
  <si>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</si>
  <si>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</si>
  <si>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</si>
  <si>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</si>
  <si>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</si>
  <si>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</si>
  <si>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</si>
  <si>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</si>
  <si>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</si>
  <si>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</si>
  <si>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</si>
  <si>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</si>
  <si>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</si>
  <si>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</si>
  <si>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</si>
  <si>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</si>
  <si>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</si>
  <si>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</si>
  <si>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</si>
  <si>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</si>
  <si>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</si>
  <si>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</si>
  <si>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</si>
  <si>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</si>
  <si>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</si>
  <si>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</si>
  <si>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</si>
  <si>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</si>
  <si>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</si>
  <si>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</si>
  <si>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</si>
  <si>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</si>
  <si>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</si>
  <si>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</si>
  <si>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</si>
  <si>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</si>
  <si>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</si>
  <si>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</si>
  <si>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</si>
  <si>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</si>
  <si>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</si>
  <si>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</si>
  <si>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</si>
  <si>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</si>
  <si>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</si>
  <si>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</si>
  <si>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</si>
  <si>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</si>
  <si>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</si>
  <si>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</si>
  <si>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</si>
  <si>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</si>
  <si>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</si>
  <si>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</si>
  <si>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</si>
  <si>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</si>
  <si>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</si>
  <si>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</si>
  <si>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</si>
  <si>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</si>
  <si>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</si>
  <si>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</si>
  <si>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</si>
  <si>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</si>
  <si>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</si>
  <si>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</si>
  <si>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</si>
  <si>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</si>
  <si>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</si>
  <si>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</si>
  <si>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</si>
  <si>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</si>
  <si>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</si>
  <si>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</si>
  <si>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</si>
  <si>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</si>
  <si>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</si>
  <si>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</si>
  <si>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</si>
  <si>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</si>
  <si>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</si>
  <si>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</si>
  <si>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</si>
  <si>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</si>
  <si>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</si>
  <si>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</si>
  <si>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</si>
  <si>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</si>
  <si>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</si>
  <si>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</si>
  <si>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</si>
  <si>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</si>
  <si>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</si>
  <si>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</si>
  <si>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</si>
  <si>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</si>
  <si>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</si>
  <si>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</si>
  <si>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</si>
  <si>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</si>
  <si>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</si>
  <si>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</si>
  <si>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</si>
  <si>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</si>
  <si>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</si>
  <si>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</si>
  <si>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</si>
  <si>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</si>
  <si>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</si>
  <si>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</si>
  <si>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</si>
  <si>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</si>
  <si>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</si>
  <si>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</si>
  <si>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</si>
  <si>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</si>
  <si>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</si>
  <si>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</si>
  <si>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</si>
  <si>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</si>
  <si>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</si>
  <si>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</si>
  <si>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</si>
  <si>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</si>
  <si>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</si>
  <si>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</si>
  <si>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</si>
  <si>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</si>
  <si>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</si>
  <si>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</si>
  <si>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</si>
  <si>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</si>
  <si>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</si>
  <si>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</si>
  <si>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</si>
  <si>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</si>
  <si>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</si>
  <si>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</si>
  <si>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</si>
  <si>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</si>
  <si>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</si>
  <si>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</si>
  <si>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</si>
  <si>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</si>
  <si>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</si>
  <si>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</si>
  <si>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</si>
  <si>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</si>
  <si>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</si>
  <si>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</si>
  <si>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</si>
  <si>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</si>
  <si>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</si>
  <si>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</si>
  <si>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</si>
  <si>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</si>
  <si>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</si>
  <si>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</si>
  <si>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</si>
  <si>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</si>
  <si>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</si>
  <si>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</si>
  <si>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</si>
  <si>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</si>
  <si>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</si>
  <si>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</si>
  <si>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</si>
  <si>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</si>
  <si>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</si>
  <si>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</si>
  <si>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</si>
  <si>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</si>
  <si>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</si>
  <si>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</si>
  <si>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</si>
  <si>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</si>
  <si>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</si>
  <si>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</si>
  <si>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</si>
  <si>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</si>
  <si>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</si>
  <si>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</si>
  <si>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</si>
  <si>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</si>
  <si>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</si>
  <si>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</si>
  <si>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</si>
  <si>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</si>
  <si>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</si>
  <si>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</si>
  <si>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</si>
  <si>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</si>
  <si>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</si>
  <si>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</si>
  <si>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</si>
  <si>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</si>
  <si>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</si>
  <si>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</si>
  <si>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</si>
  <si>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</si>
  <si>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</si>
  <si>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</si>
  <si>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</si>
  <si>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</si>
  <si>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</si>
  <si>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</si>
  <si>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</si>
  <si>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</si>
  <si>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</si>
  <si>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</si>
  <si>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</si>
  <si>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</si>
  <si>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</si>
  <si>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</si>
  <si>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</si>
  <si>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</si>
  <si>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</si>
  <si>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</si>
  <si>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</si>
  <si>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</si>
  <si>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</si>
  <si>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</si>
  <si>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</si>
  <si>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</si>
  <si>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</si>
  <si>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</si>
  <si>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</si>
  <si>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</si>
  <si>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</si>
  <si>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</si>
  <si>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</si>
  <si>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</si>
  <si>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</si>
  <si>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</si>
  <si>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</si>
  <si>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</si>
  <si>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</si>
  <si>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</si>
  <si>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</si>
  <si>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</si>
  <si>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</si>
  <si>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</si>
  <si>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</si>
  <si>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</si>
  <si>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</si>
  <si>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</si>
  <si>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</si>
  <si>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</si>
  <si>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</si>
  <si>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</si>
  <si>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</si>
  <si>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</si>
  <si>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</si>
  <si>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</si>
  <si>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</si>
  <si>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</si>
  <si>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</si>
  <si>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</si>
  <si>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</si>
  <si>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</si>
  <si>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</si>
  <si>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</si>
  <si>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</si>
  <si>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</si>
  <si>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</si>
  <si>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</si>
  <si>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</si>
  <si>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</si>
  <si>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</si>
  <si>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</si>
  <si>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</si>
  <si>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</si>
  <si>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</si>
  <si>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</si>
  <si>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</si>
  <si>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</si>
  <si>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</si>
  <si>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</si>
  <si>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</si>
  <si>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</si>
  <si>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</si>
  <si>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</si>
  <si>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</si>
  <si>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</si>
  <si>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</si>
  <si>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</si>
  <si>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</si>
  <si>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</si>
  <si>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</si>
  <si>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</si>
  <si>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</si>
  <si>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</si>
  <si>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</si>
  <si>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</si>
  <si>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</si>
  <si>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</si>
  <si>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</si>
  <si>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</si>
  <si>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</si>
  <si>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</si>
  <si>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</si>
  <si>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</si>
  <si>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</si>
  <si>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</si>
  <si>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</si>
  <si>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</si>
  <si>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</si>
  <si>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</si>
  <si>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</si>
  <si>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</si>
  <si>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</si>
  <si>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</si>
  <si>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</si>
  <si>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</si>
  <si>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</si>
  <si>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</si>
  <si>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</si>
  <si>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</si>
  <si>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</si>
  <si>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</si>
  <si>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</si>
  <si>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</si>
  <si>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</si>
  <si>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</si>
  <si>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</si>
  <si>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</si>
  <si>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</si>
  <si>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</si>
  <si>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</si>
  <si>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</si>
  <si>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</si>
  <si>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</si>
  <si>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</si>
  <si>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</si>
  <si>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</si>
  <si>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</si>
  <si>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</si>
  <si>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</si>
  <si>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</si>
  <si>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</si>
  <si>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</si>
  <si>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</si>
  <si>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</si>
  <si>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</si>
  <si>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</si>
  <si>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</si>
  <si>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</si>
  <si>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</si>
  <si>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</si>
  <si>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</si>
  <si>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</si>
  <si>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</si>
  <si>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</si>
  <si>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</si>
  <si>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</si>
  <si>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</si>
  <si>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</si>
  <si>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</si>
  <si>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</si>
  <si>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</si>
  <si>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</si>
  <si>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</si>
  <si>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</si>
  <si>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</si>
  <si>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</si>
  <si>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</si>
  <si>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</si>
  <si>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</si>
  <si>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</si>
  <si>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</si>
  <si>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</si>
  <si>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</si>
  <si>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</si>
  <si>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</si>
  <si>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</si>
  <si>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</si>
  <si>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</si>
  <si>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</si>
  <si>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</si>
  <si>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</si>
  <si>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</si>
  <si>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</si>
  <si>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</si>
  <si>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</si>
  <si>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</si>
  <si>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</si>
  <si>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</si>
  <si>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</si>
  <si>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</si>
  <si>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</si>
  <si>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</si>
  <si>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</si>
  <si>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</si>
  <si>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</si>
  <si>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</si>
  <si>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</si>
  <si>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</si>
  <si>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</si>
  <si>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</si>
  <si>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</si>
  <si>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</si>
  <si>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</si>
  <si>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</si>
  <si>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</si>
  <si>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</si>
  <si>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</si>
  <si>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</si>
  <si>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</si>
  <si>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</si>
  <si>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</si>
  <si>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</si>
  <si>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</si>
  <si>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</si>
  <si>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</si>
  <si>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</si>
  <si>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</si>
  <si>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</si>
  <si>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</si>
  <si>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</si>
  <si>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</si>
  <si>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</si>
  <si>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</si>
  <si>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</si>
  <si>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</si>
  <si>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</si>
  <si>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</si>
  <si>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</si>
  <si>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</si>
  <si>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</si>
  <si>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</si>
  <si>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</si>
  <si>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</si>
  <si>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</si>
  <si>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</si>
  <si>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</si>
  <si>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</si>
  <si>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</si>
  <si>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</si>
  <si>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</si>
  <si>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</si>
  <si>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</si>
  <si>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</si>
  <si>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</si>
  <si>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</si>
  <si>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</si>
  <si>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</si>
  <si>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</si>
  <si>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</si>
  <si>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</si>
  <si>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</si>
  <si>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</si>
  <si>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</si>
  <si>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</si>
  <si>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</si>
  <si>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</si>
  <si>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</si>
  <si>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</si>
  <si>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</si>
  <si>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</si>
  <si>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</si>
  <si>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</si>
  <si>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</si>
  <si>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</si>
  <si>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</si>
  <si>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</si>
  <si>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</si>
  <si>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</si>
  <si>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</si>
  <si>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</si>
  <si>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</si>
  <si>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</si>
  <si>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</si>
  <si>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</si>
  <si>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</si>
  <si>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</si>
  <si>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</si>
  <si>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</si>
  <si>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</si>
  <si>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</si>
  <si>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</si>
  <si>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</si>
  <si>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</si>
  <si>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</si>
  <si>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</si>
  <si>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</si>
  <si>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</si>
  <si>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</si>
  <si>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</si>
  <si>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</si>
  <si>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</si>
  <si>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</si>
  <si>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</si>
  <si>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</si>
  <si>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</si>
  <si>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</si>
  <si>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</si>
  <si>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</si>
  <si>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</si>
  <si>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</si>
  <si>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</si>
  <si>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</si>
  <si>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</si>
  <si>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</si>
  <si>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</si>
  <si>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</si>
  <si>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</si>
  <si>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</si>
  <si>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</si>
  <si>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</si>
  <si>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</si>
  <si>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</si>
  <si>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</si>
  <si>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</si>
  <si>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</si>
  <si>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</si>
  <si>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</si>
  <si>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</si>
  <si>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</si>
  <si>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</si>
  <si>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</si>
  <si>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</si>
  <si>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</si>
  <si>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</si>
  <si>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</si>
  <si>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</si>
  <si>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</si>
  <si>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</si>
  <si>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</si>
  <si>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</si>
  <si>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</si>
  <si>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</si>
  <si>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</si>
  <si>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</si>
  <si>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</si>
  <si>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</si>
  <si>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</si>
  <si>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</si>
  <si>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</si>
  <si>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</si>
  <si>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</si>
  <si>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</si>
  <si>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</si>
  <si>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</si>
  <si>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</si>
  <si>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</si>
  <si>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</si>
  <si>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</si>
  <si>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</si>
  <si>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</si>
  <si>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</si>
  <si>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</si>
  <si>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</si>
  <si>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</si>
  <si>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</si>
  <si>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</si>
  <si>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</si>
  <si>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</si>
  <si>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</si>
  <si>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</si>
  <si>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</si>
  <si>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</si>
  <si>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</si>
  <si>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</si>
  <si>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</si>
  <si>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</si>
  <si>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</si>
  <si>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</si>
  <si>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</si>
  <si>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</si>
  <si>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</si>
  <si>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</si>
  <si>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</si>
  <si>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</si>
  <si>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</si>
  <si>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</si>
  <si>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</si>
  <si>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</si>
  <si>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</si>
  <si>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</si>
  <si>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</si>
  <si>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</si>
  <si>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</si>
  <si>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</si>
  <si>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</si>
  <si>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</si>
  <si>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</si>
  <si>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</si>
  <si>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</si>
  <si>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</si>
  <si>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</si>
  <si>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</si>
  <si>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</si>
  <si>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</si>
  <si>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</si>
  <si>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</si>
  <si>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</si>
  <si>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</si>
  <si>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</si>
  <si>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</si>
  <si>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</si>
  <si>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</si>
  <si>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</si>
  <si>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</si>
  <si>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</si>
  <si>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</si>
  <si>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</si>
  <si>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</si>
  <si>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</si>
  <si>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</si>
  <si>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</si>
  <si>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</si>
  <si>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</si>
  <si>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</si>
  <si>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</si>
  <si>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</si>
  <si>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</si>
  <si>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</si>
  <si>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</si>
  <si>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</si>
  <si>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</si>
  <si>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</si>
  <si>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</si>
  <si>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</si>
  <si>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</si>
  <si>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</si>
  <si>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</si>
  <si>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</si>
  <si>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</si>
  <si>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</si>
  <si>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</si>
  <si>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</si>
  <si>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</si>
  <si>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</si>
  <si>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</si>
  <si>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</si>
  <si>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</si>
  <si>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</si>
  <si>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</si>
  <si>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</si>
  <si>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</si>
  <si>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</si>
  <si>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</si>
  <si>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</si>
  <si>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</si>
  <si>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</si>
  <si>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</si>
  <si>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</si>
  <si>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</si>
  <si>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</si>
  <si>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</si>
  <si>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</si>
  <si>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</si>
  <si>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</si>
  <si>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</si>
  <si>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</si>
  <si>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</si>
  <si>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</si>
  <si>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</si>
  <si>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</si>
  <si>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</si>
  <si>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</si>
  <si>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</si>
  <si>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</si>
  <si>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</si>
  <si>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</si>
  <si>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</si>
  <si>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</si>
  <si>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</si>
  <si>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</si>
  <si>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</si>
  <si>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</si>
  <si>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</si>
  <si>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</si>
  <si>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</si>
  <si>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</si>
  <si>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</si>
  <si>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</si>
  <si>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</si>
  <si>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</si>
  <si>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</si>
  <si>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</si>
  <si>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</si>
  <si>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</si>
  <si>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</si>
  <si>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</si>
  <si>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</si>
  <si>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</si>
  <si>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</si>
  <si>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</si>
  <si>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</si>
  <si>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</si>
  <si>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</si>
  <si>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</si>
  <si>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</si>
  <si>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</si>
  <si>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</si>
  <si>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</si>
  <si>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</si>
  <si>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</si>
  <si>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</si>
  <si>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</si>
  <si>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</si>
  <si>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</si>
  <si>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</si>
  <si>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</si>
  <si>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</si>
  <si>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</si>
  <si>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</si>
  <si>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</si>
  <si>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</si>
  <si>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</si>
  <si>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</si>
  <si>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</si>
  <si>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</si>
  <si>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</si>
  <si>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</si>
  <si>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</si>
  <si>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</si>
  <si>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</si>
  <si>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</si>
  <si>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</si>
  <si>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</si>
  <si>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</si>
  <si>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</si>
  <si>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</si>
  <si>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</si>
  <si>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</si>
  <si>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</si>
  <si>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</si>
  <si>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</si>
  <si>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</si>
  <si>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</si>
  <si>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</si>
  <si>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</si>
  <si>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</si>
  <si>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</si>
  <si>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</si>
  <si>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</si>
  <si>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</si>
  <si>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</si>
  <si>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</si>
  <si>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</si>
  <si>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</si>
  <si>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</si>
  <si>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</si>
  <si>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</si>
  <si>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</si>
  <si>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</si>
  <si>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</si>
  <si>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</si>
  <si>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</si>
  <si>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</si>
  <si>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</si>
  <si>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</si>
  <si>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</si>
  <si>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</si>
  <si>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</si>
  <si>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</si>
  <si>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</si>
  <si>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</si>
  <si>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</si>
  <si>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</si>
  <si>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</si>
  <si>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</si>
  <si>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</si>
  <si>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</si>
  <si>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</si>
  <si>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</si>
  <si>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</si>
  <si>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</si>
  <si>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</si>
  <si>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</si>
  <si>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</si>
  <si>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</si>
  <si>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</si>
  <si>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</si>
  <si>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</si>
  <si>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</si>
  <si>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</si>
  <si>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</si>
  <si>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</si>
  <si>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</si>
  <si>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</si>
  <si>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</si>
  <si>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</si>
  <si>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</si>
  <si>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</si>
  <si>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</si>
  <si>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</si>
  <si>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</si>
  <si>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</si>
  <si>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</si>
  <si>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</si>
  <si>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</si>
  <si>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</si>
  <si>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</si>
  <si>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</si>
  <si>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</si>
  <si>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</si>
  <si>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</si>
  <si>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</si>
  <si>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</si>
  <si>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</si>
  <si>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</si>
  <si>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</si>
  <si>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</si>
  <si>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</si>
  <si>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</si>
  <si>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</si>
  <si>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</si>
  <si>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</si>
  <si>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</si>
  <si>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</si>
  <si>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</si>
  <si>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</si>
  <si>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</si>
  <si>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</si>
  <si>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</si>
  <si>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</si>
  <si>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</si>
  <si>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</si>
  <si>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</si>
  <si>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</si>
  <si>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</si>
  <si>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</si>
  <si>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</si>
  <si>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</si>
  <si>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</si>
  <si>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</si>
  <si>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</si>
  <si>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</si>
  <si>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</si>
  <si>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</si>
  <si>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</si>
  <si>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</si>
  <si>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</si>
  <si>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</si>
  <si>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</si>
  <si>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</si>
  <si>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</si>
  <si>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</si>
  <si>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</si>
  <si>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</si>
  <si>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</si>
  <si>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</si>
  <si>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</si>
  <si>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</si>
  <si>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</si>
  <si>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</si>
  <si>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</si>
  <si>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</si>
  <si>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</si>
  <si>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</si>
  <si>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</si>
  <si>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</si>
  <si>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</si>
  <si>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</si>
  <si>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</si>
  <si>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</si>
  <si>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</si>
  <si>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</si>
  <si>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</si>
  <si>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</si>
  <si>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</si>
  <si>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</si>
  <si>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</si>
  <si>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</si>
  <si>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</si>
  <si>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</si>
  <si>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</si>
  <si>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</si>
  <si>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</si>
  <si>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</si>
  <si>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</si>
  <si>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</si>
  <si>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</si>
  <si>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</si>
  <si>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</si>
  <si>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</si>
  <si>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</si>
  <si>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</si>
  <si>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</si>
  <si>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</si>
  <si>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</si>
  <si>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</si>
  <si>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</si>
  <si>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</si>
  <si>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</si>
  <si>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</si>
  <si>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</si>
  <si>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</si>
  <si>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</si>
  <si>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</si>
  <si>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</si>
  <si>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</si>
  <si>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</si>
  <si>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</si>
  <si>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</si>
  <si>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</si>
  <si>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</si>
  <si>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</si>
  <si>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</si>
  <si>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</si>
  <si>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</si>
  <si>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</si>
  <si>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</si>
  <si>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</si>
  <si>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</si>
  <si>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</si>
  <si>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</si>
  <si>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</si>
  <si>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</si>
  <si>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</si>
  <si>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</si>
  <si>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</si>
  <si>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</si>
  <si>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</si>
  <si>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</si>
  <si>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</si>
  <si>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</si>
  <si>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</si>
  <si>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</si>
  <si>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</si>
  <si>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</si>
  <si>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</si>
  <si>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</si>
  <si>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</si>
  <si>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</si>
  <si>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</si>
  <si>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</si>
  <si>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</si>
  <si>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</si>
  <si>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</si>
  <si>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</si>
  <si>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</si>
  <si>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</si>
  <si>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</si>
  <si>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</si>
  <si>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</si>
  <si>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</si>
  <si>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</si>
  <si>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</si>
  <si>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</si>
  <si>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</si>
  <si>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</si>
  <si>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</si>
  <si>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</si>
  <si>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</si>
  <si>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</si>
  <si>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</si>
  <si>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</si>
  <si>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</si>
  <si>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</si>
  <si>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</si>
  <si>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</si>
  <si>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</si>
  <si>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</si>
  <si>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</si>
  <si>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</si>
  <si>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</si>
  <si>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</si>
  <si>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</si>
  <si>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</si>
  <si>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</si>
  <si>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</si>
  <si>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</si>
  <si>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</si>
  <si>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</si>
  <si>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</si>
  <si>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</si>
  <si>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</si>
  <si>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</si>
  <si>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</si>
  <si>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</si>
  <si>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</si>
  <si>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</si>
  <si>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</si>
  <si>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</si>
  <si>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</si>
  <si>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</si>
  <si>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</si>
  <si>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</si>
  <si>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</si>
  <si>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</si>
  <si>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</si>
  <si>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</si>
  <si>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</si>
  <si>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</si>
  <si>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</si>
  <si>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</si>
  <si>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</si>
  <si>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</si>
  <si>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</si>
  <si>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</si>
  <si>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</si>
  <si>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</si>
  <si>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</si>
  <si>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</si>
  <si>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</si>
  <si>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</si>
  <si>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</si>
  <si>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</si>
  <si>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</si>
  <si>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</si>
  <si>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</si>
  <si>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</si>
  <si>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</si>
  <si>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</si>
  <si>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</si>
  <si>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</si>
  <si>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</si>
  <si>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</si>
  <si>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</si>
  <si>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</si>
  <si>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</si>
  <si>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</si>
  <si>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</si>
  <si>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</si>
  <si>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</si>
  <si>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</si>
  <si>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</si>
  <si>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</si>
  <si>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</si>
  <si>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</si>
  <si>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</si>
  <si>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</si>
  <si>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</si>
  <si>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</si>
  <si>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</si>
  <si>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</si>
  <si>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</si>
  <si>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</si>
  <si>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</si>
  <si>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</si>
  <si>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</si>
  <si>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</si>
  <si>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</si>
  <si>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</si>
  <si>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</si>
  <si>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</si>
  <si>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</si>
  <si>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</si>
  <si>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</si>
  <si>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</si>
  <si>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</si>
  <si>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</si>
  <si>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</si>
  <si>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</si>
  <si>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</si>
  <si>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</si>
  <si>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</si>
  <si>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</si>
  <si>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</si>
  <si>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</si>
  <si>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</si>
  <si>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</si>
  <si>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</si>
  <si>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</si>
  <si>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</si>
  <si>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</si>
  <si>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</si>
  <si>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</si>
  <si>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</si>
  <si>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</si>
  <si>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</si>
  <si>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</si>
  <si>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</si>
  <si>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</si>
  <si>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</si>
  <si>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</si>
  <si>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</si>
  <si>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</si>
  <si>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</si>
  <si>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</si>
  <si>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</si>
  <si>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</si>
  <si>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</si>
  <si>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</si>
  <si>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</si>
  <si>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</si>
  <si>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</si>
  <si>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</si>
  <si>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</si>
  <si>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</si>
  <si>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</si>
  <si>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</si>
  <si>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</si>
  <si>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</si>
  <si>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</si>
  <si>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</si>
  <si>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</si>
  <si>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</si>
  <si>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</si>
  <si>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</si>
  <si>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</si>
  <si>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</si>
  <si>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</si>
  <si>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</si>
  <si>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</si>
  <si>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</si>
  <si>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</si>
  <si>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</si>
  <si>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</si>
  <si>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</si>
  <si>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</si>
  <si>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</si>
  <si>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</si>
  <si>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</si>
  <si>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</si>
  <si>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</si>
  <si>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</si>
  <si>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</si>
  <si>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</si>
  <si>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</si>
  <si>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</si>
  <si>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</si>
  <si>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</si>
  <si>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</si>
  <si>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</si>
  <si>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</si>
  <si>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</si>
  <si>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</si>
  <si>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</si>
  <si>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</si>
  <si>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</si>
  <si>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</si>
  <si>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</si>
  <si>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</si>
  <si>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</si>
  <si>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</si>
  <si>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</si>
  <si>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</si>
  <si>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</si>
  <si>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</si>
  <si>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</si>
  <si>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</si>
  <si>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</si>
  <si>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</si>
  <si>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</si>
  <si>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</si>
  <si>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</si>
  <si>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</si>
  <si>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</si>
  <si>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</si>
  <si>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</si>
  <si>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</si>
  <si>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</si>
  <si>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</si>
  <si>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</si>
  <si>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</si>
  <si>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</si>
  <si>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</si>
  <si>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</si>
  <si>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</si>
  <si>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</si>
  <si>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</si>
  <si>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</si>
  <si>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</si>
  <si>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</si>
  <si>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</si>
  <si>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</si>
  <si>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</si>
  <si>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</si>
  <si>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</si>
  <si>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</si>
  <si>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</si>
  <si>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</si>
  <si>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</si>
  <si>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</si>
  <si>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</si>
  <si>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</si>
  <si>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</si>
  <si>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</si>
  <si>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</si>
  <si>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</si>
  <si>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</si>
  <si>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</si>
  <si>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</si>
  <si>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</si>
  <si>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</si>
  <si>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</si>
  <si>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</si>
  <si>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</si>
  <si>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</si>
  <si>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</si>
  <si>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</si>
  <si>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</si>
  <si>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</si>
  <si>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</si>
  <si>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</si>
  <si>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</si>
  <si>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</si>
  <si>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</si>
  <si>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</si>
  <si>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</si>
  <si>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</si>
  <si>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</si>
  <si>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</si>
  <si>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</si>
  <si>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</si>
  <si>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</si>
  <si>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</si>
  <si>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</si>
  <si>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</si>
  <si>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</si>
  <si>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</si>
  <si>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</si>
  <si>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</si>
  <si>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</si>
  <si>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</si>
  <si>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</si>
  <si>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</si>
  <si>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</si>
  <si>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</si>
  <si>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</si>
  <si>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</si>
  <si>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</si>
  <si>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</si>
  <si>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</si>
  <si>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</si>
  <si>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</si>
  <si>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</si>
  <si>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</si>
  <si>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</si>
  <si>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</si>
  <si>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</si>
  <si>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</si>
  <si>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</si>
  <si>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</si>
  <si>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</si>
  <si>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</si>
  <si>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</si>
  <si>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</si>
  <si>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</si>
  <si>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</si>
  <si>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</si>
  <si>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</si>
  <si>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</si>
  <si>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</si>
  <si>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</si>
  <si>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</si>
  <si>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</si>
  <si>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</si>
  <si>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</si>
  <si>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</si>
  <si>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</si>
  <si>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</si>
  <si>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</si>
  <si>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</si>
  <si>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</si>
  <si>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</si>
  <si>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</si>
  <si>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</si>
  <si>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</si>
  <si>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</si>
  <si>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</si>
  <si>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</si>
  <si>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</si>
  <si>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</si>
  <si>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</si>
  <si>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</si>
  <si>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</si>
  <si>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</si>
  <si>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</si>
  <si>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</si>
  <si>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</si>
  <si>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</si>
  <si>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</si>
  <si>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</si>
  <si>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</si>
  <si>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</si>
  <si>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</si>
  <si>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</si>
  <si>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</si>
  <si>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</si>
  <si>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</si>
  <si>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</si>
  <si>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</si>
  <si>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</si>
  <si>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</si>
  <si>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</si>
  <si>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</si>
  <si>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</si>
  <si>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</si>
  <si>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</si>
  <si>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</si>
  <si>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</si>
  <si>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</si>
  <si>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</si>
  <si>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</si>
  <si>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</si>
  <si>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</si>
  <si>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</si>
  <si>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</si>
  <si>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</si>
  <si>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</si>
  <si>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</si>
  <si>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</si>
  <si>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</si>
  <si>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</si>
  <si>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</si>
  <si>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</si>
  <si>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</si>
  <si>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</si>
  <si>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</si>
  <si>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</si>
  <si>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</si>
  <si>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</si>
  <si>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</si>
  <si>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</si>
  <si>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</si>
  <si>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</si>
  <si>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</si>
  <si>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</si>
  <si>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</si>
  <si>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</si>
  <si>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</si>
  <si>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</si>
  <si>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</si>
  <si>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</si>
  <si>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</si>
  <si>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</si>
  <si>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</si>
  <si>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</si>
  <si>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</si>
  <si>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</si>
  <si>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</si>
  <si>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</si>
  <si>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</si>
  <si>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</si>
  <si>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</si>
  <si>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</si>
  <si>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</si>
  <si>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</si>
  <si>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</si>
  <si>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</si>
  <si>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</si>
  <si>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</si>
  <si>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</si>
  <si>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</si>
  <si>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</si>
  <si>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</si>
  <si>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</si>
  <si>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</si>
  <si>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</si>
  <si>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</si>
  <si>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</si>
  <si>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</si>
  <si>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</si>
  <si>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</si>
  <si>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</si>
  <si>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</si>
  <si>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</si>
  <si>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</si>
  <si>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</si>
  <si>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</si>
  <si>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</si>
  <si>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</si>
  <si>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</si>
  <si>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</si>
  <si>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</si>
  <si>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</si>
  <si>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</si>
  <si>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</si>
  <si>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</si>
  <si>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</si>
  <si>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</si>
  <si>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</si>
  <si>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</si>
  <si>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</si>
  <si>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</si>
  <si>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</si>
  <si>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</si>
  <si>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</si>
  <si>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</si>
  <si>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</si>
  <si>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</si>
  <si>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</si>
  <si>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</si>
  <si>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</si>
  <si>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</si>
  <si>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</si>
  <si>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</si>
  <si>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</si>
  <si>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</si>
  <si>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</si>
  <si>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</si>
  <si>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</si>
  <si>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</si>
  <si>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</si>
  <si>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</si>
  <si>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</si>
  <si>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</si>
  <si>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</si>
  <si>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</si>
  <si>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</si>
  <si>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</si>
  <si>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</si>
  <si>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</si>
  <si>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</si>
  <si>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</si>
  <si>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</si>
  <si>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</si>
  <si>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</si>
  <si>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</si>
  <si>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</si>
  <si>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</si>
  <si>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</si>
  <si>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</si>
  <si>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</si>
  <si>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</si>
  <si>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</si>
  <si>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</si>
  <si>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</si>
  <si>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</si>
  <si>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</si>
  <si>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</si>
  <si>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</si>
  <si>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</si>
  <si>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</si>
  <si>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</si>
  <si>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</si>
  <si>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</si>
  <si>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</si>
  <si>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</si>
  <si>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</si>
  <si>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</si>
  <si>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</si>
  <si>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</si>
  <si>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</si>
  <si>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</si>
  <si>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</si>
  <si>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</si>
  <si>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</si>
  <si>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</si>
  <si>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</si>
  <si>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</si>
  <si>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</si>
  <si>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</si>
  <si>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</si>
  <si>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</si>
  <si>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</si>
  <si>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</si>
  <si>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</si>
  <si>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</si>
  <si>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</si>
  <si>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</si>
  <si>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</si>
  <si>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</si>
  <si>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</si>
  <si>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</si>
  <si>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</si>
  <si>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</si>
  <si>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</si>
  <si>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</si>
  <si>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</si>
  <si>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</si>
  <si>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</si>
  <si>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</si>
  <si>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</si>
  <si>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</si>
  <si>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</si>
  <si>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</si>
  <si>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</si>
  <si>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</si>
  <si>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</si>
  <si>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</si>
  <si>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</si>
  <si>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</si>
  <si>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</si>
  <si>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</si>
  <si>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</si>
  <si>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</si>
  <si>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</si>
  <si>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</si>
  <si>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</si>
  <si>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</si>
  <si>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</si>
  <si>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</si>
  <si>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</si>
  <si>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</si>
  <si>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</si>
  <si>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</si>
  <si>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</si>
  <si>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</si>
  <si>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</si>
  <si>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</si>
  <si>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</si>
  <si>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</si>
  <si>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</si>
  <si>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</si>
  <si>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</si>
  <si>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</si>
  <si>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</si>
  <si>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</si>
  <si>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</si>
  <si>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</si>
  <si>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</si>
  <si>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</si>
  <si>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</si>
  <si>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</si>
  <si>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</si>
  <si>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</si>
  <si>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</si>
  <si>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</si>
  <si>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</si>
  <si>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</si>
  <si>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</si>
  <si>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</si>
  <si>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</si>
  <si>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</si>
  <si>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</si>
  <si>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</si>
  <si>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</si>
  <si>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</si>
  <si>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</si>
  <si>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</si>
  <si>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</si>
  <si>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</si>
  <si>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</si>
  <si>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</si>
  <si>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</si>
  <si>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</si>
  <si>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</si>
  <si>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</si>
  <si>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</si>
  <si>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</si>
  <si>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</si>
  <si>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</si>
  <si>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</si>
  <si>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</si>
  <si>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</si>
  <si>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</si>
  <si>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</si>
  <si>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</si>
  <si>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</si>
  <si>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</si>
  <si>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</si>
  <si>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</si>
  <si>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</si>
  <si>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</si>
  <si>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</si>
  <si>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</si>
  <si>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</si>
  <si>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</si>
  <si>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</si>
  <si>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</si>
  <si>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</si>
  <si>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</si>
  <si>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</si>
  <si>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</si>
  <si>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</si>
  <si>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</si>
  <si>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</si>
  <si>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</si>
  <si>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</si>
  <si>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</si>
  <si>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</si>
  <si>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</si>
  <si>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</si>
  <si>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</si>
  <si>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</si>
  <si>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</si>
  <si>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</si>
  <si>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</si>
  <si>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</si>
  <si>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</si>
  <si>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</si>
  <si>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</si>
  <si>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</si>
  <si>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</si>
  <si>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</si>
  <si>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</si>
  <si>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</si>
  <si>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</si>
  <si>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</si>
  <si>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</si>
  <si>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</si>
  <si>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</si>
  <si>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</si>
  <si>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</si>
  <si>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</si>
  <si>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</si>
  <si>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</si>
  <si>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</si>
  <si>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</si>
  <si>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</si>
  <si>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</si>
  <si>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</si>
  <si>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</si>
  <si>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</si>
  <si>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</si>
  <si>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</si>
  <si>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</si>
  <si>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</si>
  <si>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</si>
  <si>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</si>
  <si>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</si>
  <si>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</si>
  <si>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</si>
  <si>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</si>
  <si>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</si>
  <si>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</si>
  <si>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</si>
  <si>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</si>
  <si>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</si>
  <si>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</si>
  <si>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</si>
  <si>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</si>
  <si>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</si>
  <si>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</si>
  <si>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</si>
  <si>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</si>
  <si>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</si>
  <si>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</si>
  <si>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</si>
  <si>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</si>
  <si>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</si>
  <si>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</si>
  <si>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</si>
  <si>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</si>
  <si>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</si>
  <si>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</si>
  <si>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</si>
  <si>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</si>
  <si>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</si>
  <si>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</si>
  <si>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</si>
  <si>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</si>
  <si>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</si>
  <si>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</si>
  <si>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</si>
  <si>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</si>
  <si>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</si>
  <si>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</si>
  <si>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</si>
  <si>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</si>
  <si>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</si>
  <si>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</si>
  <si>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</si>
  <si>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</si>
  <si>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</si>
  <si>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</si>
  <si>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</si>
  <si>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</si>
  <si>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</si>
  <si>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</si>
  <si>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</si>
  <si>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</si>
  <si>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</si>
  <si>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</si>
  <si>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</si>
  <si>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</si>
  <si>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</si>
  <si>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</si>
  <si>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</si>
  <si>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</si>
  <si>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</si>
  <si>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</si>
  <si>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</si>
  <si>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</si>
  <si>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</si>
  <si>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</si>
  <si>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</si>
  <si>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</si>
  <si>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</si>
  <si>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</si>
  <si>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</si>
  <si>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</si>
  <si>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</si>
  <si>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</si>
  <si>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</si>
  <si>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</si>
  <si>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</si>
  <si>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</si>
  <si>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</si>
  <si>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</si>
  <si>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</si>
  <si>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</si>
  <si>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</si>
  <si>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</si>
  <si>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</si>
  <si>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</si>
  <si>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</si>
  <si>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</si>
  <si>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</si>
  <si>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</si>
  <si>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</si>
  <si>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</si>
  <si>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</si>
  <si>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</si>
  <si>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</si>
  <si>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</si>
  <si>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</si>
  <si>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</si>
  <si>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</si>
  <si>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</si>
  <si>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</si>
  <si>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</si>
  <si>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</si>
  <si>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</si>
  <si>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</si>
  <si>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</si>
  <si>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</si>
  <si>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</si>
  <si>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</si>
  <si>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</si>
  <si>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</si>
  <si>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</si>
  <si>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</si>
  <si>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</si>
  <si>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</si>
  <si>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</si>
  <si>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</si>
  <si>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</si>
  <si>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</si>
  <si>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</si>
  <si>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</si>
  <si>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</si>
  <si>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</si>
  <si>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</si>
  <si>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</si>
  <si>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</si>
  <si>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</si>
  <si>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</si>
  <si>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</si>
  <si>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</si>
  <si>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</si>
  <si>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</si>
  <si>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</si>
  <si>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</si>
  <si>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</si>
  <si>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</si>
  <si>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</si>
  <si>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</si>
  <si>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</si>
  <si>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</si>
  <si>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</si>
  <si>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</si>
  <si>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</si>
  <si>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</si>
  <si>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</si>
  <si>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</si>
  <si>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</si>
  <si>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</si>
  <si>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</si>
  <si>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</si>
  <si>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</si>
  <si>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</si>
  <si>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</si>
  <si>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</si>
  <si>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</si>
  <si>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</si>
  <si>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</si>
  <si>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</si>
  <si>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</si>
  <si>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</si>
  <si>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</si>
  <si>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</si>
  <si>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</si>
  <si>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</si>
  <si>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</si>
  <si>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</si>
  <si>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</si>
  <si>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</si>
  <si>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</si>
  <si>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</si>
  <si>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</si>
  <si>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</si>
  <si>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</si>
  <si>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</si>
  <si>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</si>
  <si>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</si>
  <si>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</si>
  <si>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</si>
  <si>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</si>
  <si>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</si>
  <si>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</si>
  <si>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</si>
  <si>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</si>
  <si>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</si>
  <si>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</si>
  <si>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</si>
  <si>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</si>
  <si>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</si>
  <si>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</si>
  <si>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</si>
  <si>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</si>
  <si>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</si>
  <si>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</si>
  <si>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</si>
  <si>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</si>
  <si>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</si>
  <si>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</si>
  <si>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</si>
  <si>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</si>
  <si>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</si>
  <si>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</si>
  <si>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</si>
  <si>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</si>
  <si>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</si>
  <si>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</si>
  <si>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</si>
  <si>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</si>
  <si>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</si>
  <si>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</si>
  <si>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</si>
  <si>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</si>
  <si>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</si>
  <si>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</si>
  <si>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</si>
  <si>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</si>
  <si>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</si>
  <si>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</si>
  <si>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</si>
  <si>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</si>
  <si>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</si>
  <si>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</si>
  <si>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</si>
  <si>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</si>
  <si>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</si>
  <si>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</si>
  <si>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</si>
  <si>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</si>
  <si>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</si>
  <si>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</si>
  <si>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</si>
  <si>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</si>
  <si>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</si>
  <si>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</si>
  <si>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</si>
  <si>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</si>
  <si>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</si>
  <si>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</si>
  <si>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</si>
  <si>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</si>
  <si>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</si>
  <si>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</si>
  <si>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</si>
  <si>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</si>
  <si>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</si>
  <si>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</si>
  <si>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</si>
  <si>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</si>
  <si>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</si>
  <si>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</si>
  <si>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</si>
  <si>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</si>
  <si>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</si>
  <si>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</si>
  <si>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</si>
  <si>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</si>
  <si>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</si>
  <si>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</si>
  <si>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</si>
  <si>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</si>
  <si>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</si>
  <si>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</si>
  <si>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</si>
  <si>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</si>
  <si>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</si>
  <si>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</si>
  <si>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</si>
  <si>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</si>
  <si>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</si>
  <si>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</si>
  <si>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</si>
  <si>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</si>
  <si>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</si>
  <si>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</si>
  <si>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</si>
  <si>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</si>
  <si>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</si>
  <si>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</si>
  <si>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</si>
  <si>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</si>
  <si>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</si>
  <si>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</si>
  <si>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</si>
  <si>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</si>
  <si>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</si>
  <si>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</si>
  <si>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</si>
  <si>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</si>
  <si>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</si>
  <si>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</si>
  <si>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</si>
  <si>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</si>
  <si>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</si>
  <si>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</si>
  <si>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</si>
  <si>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</si>
  <si>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</si>
  <si>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</si>
  <si>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</si>
  <si>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</si>
  <si>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</si>
  <si>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</si>
  <si>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</si>
  <si>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</si>
  <si>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</si>
  <si>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</si>
  <si>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</si>
  <si>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</si>
  <si>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</si>
  <si>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</si>
  <si>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</si>
  <si>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</si>
  <si>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</si>
  <si>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</si>
  <si>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</si>
  <si>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</si>
  <si>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</si>
  <si>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</si>
  <si>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</si>
  <si>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</si>
  <si>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</si>
  <si>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</si>
  <si>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</si>
  <si>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</si>
  <si>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</si>
  <si>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</si>
  <si>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</si>
  <si>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</si>
  <si>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</si>
  <si>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</si>
  <si>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</si>
  <si>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</si>
  <si>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</si>
  <si>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</si>
  <si>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</si>
  <si>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</si>
  <si>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</si>
  <si>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</si>
  <si>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</si>
  <si>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</si>
  <si>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</si>
  <si>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</si>
  <si>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</si>
  <si>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</si>
  <si>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</si>
  <si>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</si>
  <si>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</si>
  <si>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</si>
  <si>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</si>
  <si>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</si>
  <si>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</si>
  <si>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</si>
  <si>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</si>
  <si>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</si>
  <si>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</si>
  <si>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</si>
  <si>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</si>
  <si>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</si>
  <si>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</si>
  <si>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</si>
  <si>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</si>
  <si>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</si>
  <si>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</si>
  <si>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</si>
  <si>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</si>
  <si>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</si>
  <si>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</si>
  <si>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</si>
  <si>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</si>
  <si>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</si>
  <si>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</si>
  <si>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</si>
  <si>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</si>
  <si>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</si>
  <si>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</si>
  <si>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</si>
  <si>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</si>
  <si>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</si>
  <si>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</si>
  <si>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</si>
  <si>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</si>
  <si>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</si>
  <si>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</si>
  <si>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</si>
  <si>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</si>
  <si>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</si>
  <si>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</si>
  <si>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</si>
  <si>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</si>
  <si>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</si>
  <si>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</si>
  <si>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</si>
  <si>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</si>
  <si>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</si>
  <si>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</si>
  <si>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</si>
  <si>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</si>
  <si>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</si>
  <si>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</si>
  <si>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</si>
  <si>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</si>
  <si>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</si>
  <si>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</si>
  <si>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</si>
  <si>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</si>
  <si>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</si>
  <si>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</si>
  <si>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</si>
  <si>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</si>
  <si>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</si>
  <si>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</si>
  <si>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</si>
  <si>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</si>
  <si>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</si>
  <si>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</si>
  <si>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</si>
  <si>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</si>
  <si>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</si>
  <si>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</si>
  <si>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</si>
  <si>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</si>
  <si>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</si>
  <si>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</si>
  <si>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</si>
  <si>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</si>
  <si>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</si>
  <si>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</si>
  <si>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</si>
  <si>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</si>
  <si>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</si>
  <si>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</si>
  <si>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</si>
  <si>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</si>
  <si>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</si>
  <si>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</si>
  <si>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</si>
  <si>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</si>
  <si>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</si>
  <si>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</si>
  <si>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</si>
  <si>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</si>
  <si>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</si>
  <si>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</si>
  <si>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</si>
  <si>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</si>
  <si>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</si>
  <si>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</si>
  <si>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</si>
  <si>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</si>
  <si>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</si>
  <si>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</si>
  <si>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</si>
  <si>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</si>
  <si>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</si>
  <si>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</si>
  <si>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</si>
  <si>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</si>
  <si>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</si>
  <si>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</si>
  <si>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</si>
  <si>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</si>
  <si>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</si>
  <si>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</si>
  <si>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</si>
  <si>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</si>
  <si>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</si>
  <si>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</si>
  <si>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</si>
  <si>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</si>
  <si>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</si>
  <si>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</si>
  <si>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</si>
  <si>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</si>
  <si>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</si>
  <si>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</si>
  <si>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</si>
  <si>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</si>
  <si>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</si>
  <si>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</si>
  <si>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</si>
  <si>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</si>
  <si>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</si>
  <si>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</si>
  <si>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</si>
  <si>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</si>
  <si>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</si>
  <si>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</si>
  <si>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</si>
  <si>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</si>
  <si>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</si>
  <si>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</si>
  <si>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</si>
  <si>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</si>
  <si>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</si>
  <si>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</si>
  <si>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</si>
  <si>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</si>
  <si>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</si>
  <si>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</si>
  <si>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</si>
  <si>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</si>
  <si>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</si>
  <si>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</si>
  <si>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</si>
  <si>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</si>
  <si>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</si>
  <si>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</si>
  <si>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</si>
  <si>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</si>
  <si>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</si>
  <si>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</si>
  <si>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</si>
  <si>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</si>
  <si>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</si>
  <si>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</si>
  <si>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</si>
  <si>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</si>
  <si>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</si>
  <si>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</si>
  <si>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</si>
  <si>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</si>
  <si>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</si>
  <si>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</si>
  <si>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</si>
  <si>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</si>
  <si>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</si>
  <si>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</si>
  <si>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</si>
  <si>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</si>
  <si>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</si>
  <si>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</si>
  <si>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</si>
  <si>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</si>
  <si>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</si>
  <si>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</si>
  <si>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</si>
  <si>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</si>
  <si>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</si>
  <si>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</si>
  <si>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</si>
  <si>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</si>
  <si>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</si>
  <si>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</si>
  <si>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</si>
  <si>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</si>
  <si>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</si>
  <si>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</si>
  <si>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</si>
  <si>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</si>
  <si>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</si>
  <si>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</si>
  <si>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</si>
  <si>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</si>
  <si>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</si>
  <si>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</si>
  <si>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</si>
  <si>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</si>
  <si>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</si>
  <si>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</si>
  <si>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</si>
  <si>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</si>
  <si>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</si>
  <si>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</si>
  <si>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</si>
  <si>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</si>
  <si>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</si>
  <si>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</si>
  <si>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</si>
  <si>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</si>
  <si>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</si>
  <si>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</si>
  <si>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</si>
  <si>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</si>
  <si>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</si>
  <si>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</si>
  <si>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</si>
  <si>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</si>
  <si>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</si>
  <si>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</si>
  <si>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</si>
  <si>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</si>
  <si>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</si>
  <si>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</si>
  <si>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</si>
  <si>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</si>
  <si>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</si>
  <si>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</si>
  <si>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</si>
  <si>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</si>
  <si>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</si>
  <si>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</si>
  <si>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</si>
  <si>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</si>
  <si>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</si>
  <si>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</si>
  <si>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</si>
  <si>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</si>
  <si>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</si>
  <si>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</si>
  <si>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</si>
  <si>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</si>
  <si>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</si>
  <si>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</si>
  <si>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</si>
  <si>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</si>
  <si>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</si>
  <si>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</si>
  <si>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</si>
  <si>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</si>
  <si>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</si>
  <si>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</si>
  <si>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</si>
  <si>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</si>
  <si>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</si>
  <si>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</si>
  <si>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</si>
  <si>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</si>
  <si>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</si>
  <si>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</si>
  <si>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</si>
  <si>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</si>
  <si>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</si>
  <si>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</si>
  <si>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</si>
  <si>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</si>
  <si>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</si>
  <si>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</si>
  <si>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</si>
  <si>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</si>
  <si>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</si>
  <si>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</si>
  <si>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</si>
  <si>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</si>
  <si>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</si>
  <si>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</si>
  <si>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</si>
  <si>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</si>
  <si>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</si>
  <si>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</si>
  <si>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</si>
  <si>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</si>
  <si>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</si>
  <si>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</si>
  <si>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</si>
  <si>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</si>
  <si>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</si>
  <si>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</si>
  <si>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</si>
  <si>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</si>
  <si>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</si>
  <si>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</si>
  <si>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</si>
  <si>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</si>
  <si>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</si>
  <si>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</si>
  <si>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</si>
  <si>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</si>
  <si>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</si>
  <si>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</si>
  <si>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</si>
  <si>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</si>
  <si>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</si>
  <si>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</si>
  <si>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</si>
  <si>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</si>
  <si>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</si>
  <si>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</si>
  <si>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</si>
  <si>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</si>
  <si>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</si>
  <si>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</si>
  <si>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</si>
  <si>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</si>
  <si>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</si>
  <si>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</si>
  <si>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</si>
  <si>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</si>
  <si>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</si>
  <si>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</si>
  <si>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</si>
  <si>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</si>
  <si>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</si>
  <si>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</si>
  <si>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</si>
  <si>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</si>
  <si>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</si>
  <si>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</si>
  <si>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</si>
  <si>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</si>
  <si>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</si>
  <si>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</si>
  <si>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</si>
  <si>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</si>
  <si>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</si>
  <si>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</si>
  <si>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</si>
  <si>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</si>
  <si>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</si>
  <si>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</si>
  <si>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</si>
  <si>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</si>
  <si>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</si>
  <si>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</si>
  <si>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</si>
  <si>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</si>
  <si>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</si>
  <si>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</si>
  <si>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</si>
  <si>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</si>
  <si>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</si>
  <si>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</si>
  <si>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</si>
  <si>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</si>
  <si>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</si>
  <si>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</si>
  <si>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</si>
  <si>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</si>
  <si>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</si>
  <si>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</si>
  <si>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</si>
  <si>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</si>
  <si>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</si>
  <si>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</si>
  <si>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</si>
  <si>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</si>
  <si>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</si>
  <si>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</si>
  <si>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</si>
  <si>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</si>
  <si>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</si>
  <si>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</si>
  <si>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</si>
  <si>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</si>
  <si>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</si>
  <si>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</si>
  <si>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</si>
  <si>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</si>
  <si>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</si>
  <si>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</si>
  <si>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</si>
  <si>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</si>
  <si>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</si>
  <si>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</si>
  <si>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</si>
  <si>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</si>
  <si>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</si>
  <si>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</si>
  <si>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</si>
  <si>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</si>
  <si>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</si>
  <si>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</si>
  <si>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</si>
  <si>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</si>
  <si>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</si>
  <si>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</si>
  <si>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</si>
  <si>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</si>
  <si>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</si>
  <si>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</si>
  <si>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</si>
  <si>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</si>
  <si>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</si>
  <si>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</si>
  <si>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</si>
  <si>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</si>
  <si>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</si>
  <si>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</si>
  <si>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</si>
  <si>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</si>
  <si>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</si>
  <si>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</si>
  <si>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</si>
  <si>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</si>
  <si>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</si>
  <si>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</si>
  <si>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</si>
  <si>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</si>
  <si>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</si>
  <si>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</si>
  <si>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</si>
  <si>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</si>
  <si>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</si>
  <si>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</si>
  <si>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</si>
  <si>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</si>
  <si>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</si>
  <si>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</si>
  <si>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</si>
  <si>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</si>
  <si>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</si>
  <si>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</si>
  <si>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</si>
  <si>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</si>
  <si>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</si>
  <si>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</si>
  <si>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</si>
  <si>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</si>
  <si>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</si>
  <si>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</si>
  <si>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</si>
  <si>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</si>
  <si>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</si>
  <si>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</si>
  <si>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</si>
  <si>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</si>
  <si>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</si>
  <si>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</si>
  <si>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</si>
  <si>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</si>
  <si>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</si>
  <si>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</si>
  <si>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</si>
  <si>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</si>
  <si>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</si>
  <si>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</si>
  <si>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</si>
  <si>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</si>
  <si>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</si>
  <si>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</si>
  <si>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</si>
  <si>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</si>
  <si>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</si>
  <si>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</si>
  <si>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</si>
  <si>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</si>
  <si>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</si>
  <si>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</si>
  <si>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</si>
  <si>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</si>
  <si>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</si>
  <si>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</si>
  <si>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</si>
  <si>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</si>
  <si>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</si>
  <si>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</si>
  <si>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</si>
  <si>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</si>
  <si>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</si>
  <si>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</si>
  <si>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</si>
  <si>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</si>
  <si>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</si>
  <si>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</si>
  <si>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</si>
  <si>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</si>
  <si>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</si>
  <si>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</si>
  <si>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</si>
  <si>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</si>
  <si>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</si>
  <si>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</si>
  <si>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</si>
  <si>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</si>
  <si>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</si>
  <si>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</si>
  <si>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</si>
  <si>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</si>
  <si>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</si>
  <si>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</si>
  <si>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</si>
  <si>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</si>
  <si>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</si>
  <si>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</si>
  <si>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</si>
  <si>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</si>
  <si>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</si>
  <si>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</si>
  <si>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</si>
  <si>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</si>
  <si>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</si>
  <si>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</si>
  <si>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</si>
  <si>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</si>
  <si>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</si>
  <si>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</si>
  <si>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</si>
  <si>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</si>
  <si>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</si>
  <si>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</si>
  <si>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</si>
  <si>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</si>
  <si>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</si>
  <si>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</si>
  <si>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</si>
  <si>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</si>
  <si>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</si>
  <si>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</si>
  <si>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</si>
  <si>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</si>
  <si>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</si>
  <si>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</si>
  <si>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</si>
  <si>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</si>
  <si>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</si>
  <si>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</si>
  <si>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</si>
  <si>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</si>
  <si>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</si>
  <si>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</si>
  <si>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</si>
  <si>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</si>
  <si>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</si>
  <si>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</si>
  <si>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</si>
  <si>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</si>
  <si>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</si>
  <si>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</si>
  <si>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</si>
  <si>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</si>
  <si>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</si>
  <si>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</si>
  <si>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</si>
  <si>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</si>
  <si>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</si>
  <si>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</si>
  <si>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</si>
  <si>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</si>
  <si>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</si>
  <si>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</si>
  <si>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</si>
  <si>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</si>
  <si>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</si>
  <si>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</si>
  <si>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</si>
  <si>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</si>
  <si>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</si>
  <si>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</si>
  <si>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</si>
  <si>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</si>
  <si>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</si>
  <si>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</si>
  <si>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</si>
  <si>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</si>
  <si>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</si>
  <si>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</si>
  <si>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</si>
  <si>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</si>
  <si>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</si>
  <si>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</si>
  <si>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</si>
  <si>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</si>
  <si>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</si>
  <si>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</si>
  <si>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</si>
  <si>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</si>
  <si>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</si>
  <si>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</si>
  <si>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</si>
  <si>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</si>
  <si>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</si>
  <si>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</si>
  <si>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</si>
  <si>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</si>
  <si>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</si>
  <si>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</si>
  <si>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</si>
  <si>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</si>
  <si>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</si>
  <si>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</si>
  <si>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</si>
  <si>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</si>
  <si>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</si>
  <si>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</si>
  <si>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</si>
  <si>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</si>
  <si>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</si>
  <si>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</si>
  <si>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</si>
  <si>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</si>
  <si>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</si>
  <si>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</si>
  <si>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</si>
  <si>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</si>
  <si>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</si>
  <si>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</si>
  <si>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</si>
  <si>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</si>
  <si>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</si>
  <si>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</si>
  <si>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</si>
  <si>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</si>
  <si>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</si>
  <si>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</si>
  <si>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</si>
  <si>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</si>
  <si>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</si>
  <si>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</si>
  <si>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</si>
  <si>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</si>
  <si>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</si>
  <si>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</si>
  <si>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</si>
  <si>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</si>
  <si>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</si>
  <si>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</si>
  <si>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</si>
  <si>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</si>
  <si>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</si>
  <si>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</si>
  <si>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</si>
  <si>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</si>
  <si>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</si>
  <si>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</si>
  <si>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</si>
  <si>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</si>
  <si>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</si>
  <si>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</si>
  <si>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</si>
  <si>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</si>
  <si>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</si>
  <si>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</si>
  <si>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</si>
  <si>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</si>
  <si>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</si>
  <si>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</si>
  <si>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</si>
  <si>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</si>
  <si>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</si>
  <si>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</si>
  <si>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</si>
  <si>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</si>
  <si>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</si>
  <si>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</si>
  <si>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</si>
  <si>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</si>
  <si>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</si>
  <si>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</si>
  <si>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</si>
  <si>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</si>
  <si>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</si>
  <si>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</si>
  <si>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</si>
  <si>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</si>
  <si>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</si>
  <si>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</si>
  <si>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</si>
  <si>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</si>
  <si>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</si>
  <si>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</si>
  <si>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</si>
  <si>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</si>
  <si>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</si>
  <si>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</si>
  <si>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</si>
  <si>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</si>
  <si>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</si>
  <si>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</si>
  <si>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</si>
  <si>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</si>
  <si>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</si>
  <si>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</si>
  <si>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</si>
  <si>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</si>
  <si>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</si>
  <si>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</si>
  <si>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</si>
  <si>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</si>
  <si>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</si>
  <si>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</si>
  <si>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</si>
  <si>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</si>
  <si>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</si>
  <si>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</si>
  <si>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</si>
  <si>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</si>
  <si>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</si>
  <si>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</si>
  <si>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</si>
  <si>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</si>
  <si>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</si>
  <si>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</si>
  <si>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</si>
  <si>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</si>
  <si>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</si>
  <si>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</si>
  <si>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</si>
  <si>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</si>
  <si>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</si>
  <si>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</si>
  <si>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</si>
  <si>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</si>
  <si>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</si>
  <si>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</si>
  <si>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</si>
  <si>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</si>
  <si>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</si>
  <si>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</si>
  <si>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</si>
  <si>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</si>
  <si>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</si>
  <si>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</si>
  <si>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</si>
  <si>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</si>
  <si>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</si>
  <si>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</si>
  <si>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</si>
  <si>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</si>
  <si>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</si>
  <si>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</si>
  <si>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</si>
  <si>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</si>
  <si>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</si>
  <si>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</si>
  <si>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</si>
  <si>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</si>
  <si>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</si>
  <si>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</si>
  <si>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</si>
  <si>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</si>
  <si>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</si>
  <si>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</si>
  <si>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</si>
  <si>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</si>
  <si>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</si>
  <si>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</si>
  <si>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</si>
  <si>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</si>
  <si>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</si>
  <si>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</si>
  <si>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</si>
  <si>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</si>
  <si>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</si>
  <si>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</si>
  <si>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</si>
  <si>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</si>
  <si>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</si>
  <si>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</si>
  <si>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</si>
  <si>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</si>
  <si>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</si>
  <si>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</si>
  <si>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</si>
  <si>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</si>
  <si>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</si>
  <si>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</si>
  <si>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</si>
  <si>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</si>
  <si>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</si>
  <si>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</si>
  <si>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</si>
  <si>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</si>
  <si>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</si>
  <si>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</si>
  <si>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</si>
  <si>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</si>
  <si>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</si>
  <si>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</si>
  <si>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</si>
  <si>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</si>
  <si>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</si>
  <si>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</si>
  <si>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</si>
  <si>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</si>
  <si>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</si>
  <si>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</si>
  <si>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</si>
  <si>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</si>
  <si>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</si>
  <si>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</si>
  <si>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</si>
  <si>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</si>
  <si>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</si>
  <si>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</si>
  <si>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</si>
  <si>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</si>
  <si>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</si>
  <si>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</si>
  <si>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</si>
  <si>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</si>
  <si>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</si>
  <si>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</si>
  <si>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</si>
  <si>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</si>
  <si>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</si>
  <si>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</si>
  <si>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</si>
  <si>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</si>
  <si>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</si>
  <si>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</si>
  <si>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</si>
  <si>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</si>
  <si>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</si>
  <si>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</si>
  <si>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</si>
  <si>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</si>
  <si>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</si>
  <si>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</si>
  <si>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</si>
  <si>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</si>
  <si>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</si>
  <si>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</si>
  <si>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</si>
  <si>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</si>
  <si>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</si>
  <si>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</si>
  <si>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</si>
  <si>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</si>
  <si>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</si>
  <si>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</si>
  <si>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</si>
  <si>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</si>
  <si>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</si>
  <si>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</si>
  <si>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</si>
  <si>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</si>
  <si>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</si>
  <si>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</si>
  <si>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</si>
  <si>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</si>
  <si>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</si>
  <si>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</si>
  <si>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</si>
  <si>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</si>
  <si>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</si>
  <si>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</si>
  <si>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</si>
  <si>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</si>
  <si>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</si>
  <si>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</si>
  <si>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</si>
  <si>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</si>
  <si>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</si>
  <si>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</si>
  <si>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</si>
  <si>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</si>
  <si>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</si>
  <si>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</si>
  <si>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</si>
  <si>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</si>
  <si>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</si>
  <si>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</si>
  <si>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</si>
  <si>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</si>
  <si>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</si>
  <si>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</si>
  <si>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</si>
  <si>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</si>
  <si>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</si>
  <si>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</si>
  <si>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</si>
  <si>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</si>
  <si>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</si>
  <si>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</si>
  <si>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</si>
  <si>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</si>
  <si>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</si>
  <si>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</si>
  <si>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</si>
  <si>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</si>
  <si>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</si>
  <si>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</si>
  <si>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</si>
  <si>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</si>
  <si>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</si>
  <si>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</si>
  <si>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</si>
  <si>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</si>
  <si>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</si>
  <si>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</si>
  <si>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</si>
  <si>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</si>
  <si>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</si>
  <si>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</si>
  <si>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</si>
  <si>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</si>
  <si>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</si>
  <si>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</si>
  <si>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</si>
  <si>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</si>
  <si>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</si>
  <si>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</si>
  <si>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</si>
  <si>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</si>
  <si>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</si>
  <si>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</si>
  <si>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</si>
  <si>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</si>
  <si>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</si>
  <si>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</si>
  <si>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</si>
  <si>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</si>
  <si>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</si>
  <si>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</si>
  <si>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</si>
  <si>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</si>
  <si>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</si>
  <si>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</si>
  <si>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</si>
  <si>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</si>
  <si>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</si>
  <si>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</si>
  <si>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</si>
  <si>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</si>
  <si>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</si>
  <si>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</si>
  <si>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</si>
  <si>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</si>
  <si>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</si>
  <si>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</si>
  <si>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</si>
  <si>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</si>
  <si>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</si>
  <si>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</si>
  <si>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</si>
  <si>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</si>
  <si>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</si>
  <si>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</si>
  <si>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</si>
  <si>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</si>
  <si>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</si>
  <si>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</si>
  <si>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</si>
  <si>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</si>
  <si>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</si>
  <si>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</si>
  <si>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</si>
  <si>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</si>
  <si>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</si>
  <si>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</si>
  <si>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</si>
  <si>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</si>
  <si>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</si>
  <si>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</si>
  <si>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</si>
  <si>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</si>
  <si>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</si>
  <si>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</si>
  <si>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</si>
  <si>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</si>
  <si>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</si>
  <si>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</si>
  <si>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</si>
  <si>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</si>
  <si>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</si>
  <si>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</si>
  <si>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</si>
  <si>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</si>
  <si>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</si>
  <si>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</si>
  <si>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</si>
  <si>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</si>
  <si>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</si>
  <si>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</si>
  <si>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</si>
  <si>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</si>
  <si>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</si>
  <si>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</si>
  <si>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</si>
  <si>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</si>
  <si>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</si>
  <si>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</si>
  <si>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</si>
  <si>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</si>
  <si>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</si>
  <si>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</si>
  <si>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</si>
  <si>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</si>
  <si>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</si>
  <si>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</si>
  <si>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</si>
  <si>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</si>
  <si>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</si>
  <si>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</si>
  <si>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</si>
  <si>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</si>
  <si>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</si>
  <si>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</si>
  <si>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</si>
  <si>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</si>
  <si>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</si>
  <si>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</si>
  <si>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</si>
  <si>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</si>
  <si>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</si>
  <si>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</si>
  <si>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</si>
  <si>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</si>
  <si>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</si>
  <si>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</si>
  <si>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</si>
  <si>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</si>
  <si>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</si>
  <si>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</si>
  <si>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</si>
  <si>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</si>
  <si>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</si>
  <si>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</si>
  <si>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</si>
  <si>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</si>
  <si>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</si>
  <si>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</si>
  <si>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</si>
  <si>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</si>
  <si>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</si>
  <si>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</si>
  <si>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</si>
  <si>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</si>
  <si>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</si>
  <si>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</si>
  <si>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</si>
  <si>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</si>
  <si>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</si>
  <si>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</si>
  <si>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</si>
  <si>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</si>
  <si>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</si>
  <si>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</si>
  <si>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</si>
  <si>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</si>
  <si>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</si>
  <si>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</si>
  <si>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</si>
  <si>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</si>
  <si>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</si>
  <si>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</si>
  <si>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</si>
  <si>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</si>
  <si>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</si>
  <si>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</si>
  <si>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</si>
  <si>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</si>
  <si>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</si>
  <si>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</si>
  <si>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</si>
  <si>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</si>
  <si>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</si>
  <si>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</si>
  <si>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</si>
  <si>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</si>
  <si>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</si>
  <si>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</si>
  <si>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</si>
  <si>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</si>
  <si>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</si>
  <si>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</si>
  <si>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</si>
  <si>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</si>
  <si>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</si>
  <si>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</si>
  <si>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</si>
  <si>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</si>
  <si>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</si>
  <si>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</si>
  <si>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</si>
  <si>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</si>
  <si>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</si>
  <si>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</si>
  <si>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</si>
  <si>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</si>
  <si>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</si>
  <si>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</si>
  <si>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</si>
  <si>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</si>
  <si>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</si>
  <si>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</si>
  <si>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</si>
  <si>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</si>
  <si>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</si>
  <si>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</si>
  <si>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</si>
  <si>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</si>
  <si>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</si>
  <si>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</si>
  <si>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</si>
  <si>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</si>
  <si>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</si>
  <si>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</si>
  <si>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</si>
  <si>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</si>
  <si>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</si>
  <si>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</si>
  <si>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</si>
  <si>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</si>
  <si>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</si>
  <si>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</si>
  <si>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</si>
  <si>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</si>
  <si>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</si>
  <si>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</si>
  <si>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</si>
  <si>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</si>
  <si>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</si>
  <si>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</si>
  <si>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</si>
  <si>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</si>
  <si>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</si>
  <si>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</si>
  <si>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</si>
  <si>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</si>
  <si>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</si>
  <si>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</si>
  <si>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</si>
  <si>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</si>
  <si>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</si>
  <si>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</si>
  <si>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</si>
  <si>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</si>
  <si>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</si>
  <si>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</si>
  <si>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</si>
  <si>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</si>
  <si>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</si>
  <si>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</si>
  <si>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</si>
  <si>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</si>
  <si>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</si>
  <si>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</si>
  <si>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</si>
  <si>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</si>
  <si>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</si>
  <si>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</si>
  <si>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</si>
  <si>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</si>
  <si>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</si>
  <si>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</si>
  <si>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</si>
  <si>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</si>
  <si>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</si>
  <si>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</si>
  <si>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</si>
  <si>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</si>
  <si>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</si>
  <si>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</si>
  <si>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</si>
  <si>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</si>
  <si>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</si>
  <si>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</si>
  <si>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</si>
  <si>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</si>
  <si>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</si>
  <si>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</si>
  <si>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</si>
  <si>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</si>
  <si>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</si>
  <si>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</si>
  <si>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</si>
  <si>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</si>
  <si>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</si>
  <si>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</si>
  <si>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</si>
  <si>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</si>
  <si>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</si>
  <si>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</si>
  <si>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</si>
  <si>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</si>
  <si>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</si>
  <si>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</si>
  <si>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</si>
  <si>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</si>
  <si>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</si>
  <si>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</si>
  <si>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</si>
  <si>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</si>
  <si>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</si>
  <si>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</si>
  <si>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</si>
  <si>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</si>
  <si>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</si>
  <si>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</si>
  <si>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</si>
  <si>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</si>
  <si>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</si>
  <si>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</si>
  <si>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</si>
  <si>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</si>
  <si>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</si>
  <si>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</si>
  <si>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</si>
  <si>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</si>
  <si>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</si>
  <si>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</si>
  <si>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</si>
  <si>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</si>
  <si>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</si>
  <si>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</si>
  <si>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</si>
  <si>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</si>
  <si>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</si>
  <si>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</si>
  <si>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</si>
  <si>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</si>
  <si>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</si>
  <si>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</si>
  <si>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</si>
  <si>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</si>
  <si>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</si>
  <si>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</si>
  <si>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</si>
  <si>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</si>
  <si>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</si>
  <si>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</si>
  <si>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</si>
  <si>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</si>
  <si>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</si>
  <si>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</si>
  <si>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</si>
  <si>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</si>
  <si>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</si>
  <si>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</si>
  <si>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</si>
  <si>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</si>
  <si>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</si>
  <si>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</si>
  <si>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</si>
  <si>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</si>
  <si>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</si>
  <si>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</si>
  <si>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</si>
  <si>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</si>
  <si>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</si>
  <si>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</si>
  <si>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</si>
  <si>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</si>
  <si>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</si>
  <si>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</si>
  <si>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</si>
  <si>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</si>
  <si>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</si>
  <si>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</si>
  <si>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</si>
  <si>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</si>
  <si>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</si>
  <si>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</si>
  <si>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</si>
  <si>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</si>
  <si>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</si>
  <si>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</si>
  <si>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</si>
  <si>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</si>
  <si>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</si>
  <si>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</si>
  <si>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</si>
  <si>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</si>
  <si>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</si>
  <si>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</si>
  <si>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</si>
  <si>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</si>
  <si>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</si>
  <si>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</si>
  <si>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</si>
  <si>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</si>
  <si>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</si>
  <si>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</si>
  <si>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</si>
  <si>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</si>
  <si>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</si>
  <si>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</si>
  <si>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</si>
  <si>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</si>
  <si>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</si>
  <si>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</si>
  <si>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</si>
  <si>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</si>
  <si>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</si>
  <si>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</si>
  <si>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</si>
  <si>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</si>
  <si>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</si>
  <si>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</si>
  <si>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</si>
  <si>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</si>
  <si>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</si>
  <si>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</si>
  <si>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</si>
  <si>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</si>
  <si>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</si>
  <si>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</si>
  <si>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</si>
  <si>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</si>
  <si>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</si>
  <si>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</si>
  <si>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</si>
  <si>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</si>
  <si>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</si>
  <si>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</si>
  <si>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</si>
  <si>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</si>
  <si>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</si>
  <si>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</si>
  <si>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</si>
  <si>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</si>
  <si>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</si>
  <si>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</si>
  <si>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</si>
  <si>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</si>
  <si>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</si>
  <si>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</si>
  <si>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</si>
  <si>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</si>
  <si>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</si>
  <si>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</si>
  <si>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</si>
  <si>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</si>
  <si>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</si>
  <si>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</si>
  <si>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</si>
  <si>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</si>
  <si>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</si>
  <si>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</si>
  <si>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</si>
  <si>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</si>
  <si>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</si>
  <si>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</si>
  <si>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</si>
  <si>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</si>
  <si>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</si>
  <si>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</si>
  <si>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</si>
  <si>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</si>
  <si>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</si>
  <si>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</si>
  <si>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</si>
  <si>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</si>
  <si>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</si>
  <si>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</si>
  <si>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</si>
  <si>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</si>
  <si>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</si>
  <si>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</si>
  <si>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</si>
  <si>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</si>
  <si>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</si>
  <si>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</si>
  <si>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</si>
  <si>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</si>
  <si>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</si>
  <si>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</si>
  <si>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</si>
  <si>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</si>
  <si>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</si>
  <si>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</si>
  <si>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</si>
  <si>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</si>
  <si>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</si>
  <si>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</si>
  <si>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</si>
  <si>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</si>
  <si>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</si>
  <si>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</si>
  <si>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</si>
  <si>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</si>
  <si>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</si>
  <si>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</si>
  <si>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</si>
  <si>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</si>
  <si>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</si>
  <si>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</si>
  <si>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</si>
  <si>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</si>
  <si>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</si>
  <si>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</si>
  <si>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</si>
  <si>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</si>
  <si>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</si>
  <si>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</si>
  <si>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</si>
  <si>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</si>
  <si>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</si>
  <si>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</si>
  <si>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</si>
  <si>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</si>
  <si>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</si>
  <si>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</si>
  <si>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</si>
  <si>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</si>
  <si>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</si>
  <si>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</si>
  <si>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</si>
  <si>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</si>
  <si>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</si>
  <si>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</si>
  <si>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</si>
  <si>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</si>
  <si>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</si>
  <si>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</si>
  <si>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</si>
  <si>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</si>
  <si>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</si>
  <si>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</si>
  <si>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</si>
  <si>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</si>
  <si>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</si>
  <si>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</si>
  <si>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</si>
  <si>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</si>
  <si>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</si>
  <si>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</si>
  <si>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</si>
  <si>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</si>
  <si>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</si>
  <si>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</si>
  <si>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</si>
  <si>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</si>
  <si>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</si>
  <si>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</si>
  <si>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</si>
  <si>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</si>
  <si>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</si>
  <si>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</si>
  <si>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</si>
  <si>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</si>
  <si>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</si>
  <si>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</si>
  <si>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</si>
  <si>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</si>
  <si>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</si>
  <si>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</si>
  <si>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</si>
  <si>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</si>
  <si>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</si>
  <si>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</si>
  <si>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</si>
  <si>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</si>
  <si>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</si>
  <si>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</si>
  <si>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</si>
  <si>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</si>
  <si>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</si>
  <si>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</si>
  <si>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</si>
  <si>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</si>
  <si>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</si>
  <si>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</si>
  <si>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</si>
  <si>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</si>
  <si>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</si>
  <si>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</si>
  <si>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</si>
  <si>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</si>
  <si>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</si>
  <si>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</si>
  <si>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</si>
  <si>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</si>
  <si>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</si>
  <si>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</si>
  <si>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</si>
  <si>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</si>
  <si>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</si>
  <si>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</si>
  <si>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</si>
  <si>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</si>
  <si>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</si>
  <si>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</si>
  <si>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</si>
  <si>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</si>
  <si>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</si>
  <si>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</si>
  <si>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</si>
  <si>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</si>
  <si>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</si>
  <si>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</si>
  <si>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</si>
  <si>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</si>
  <si>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</si>
  <si>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</si>
  <si>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</si>
  <si>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</si>
  <si>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</si>
  <si>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</si>
  <si>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</si>
  <si>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</si>
  <si>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</si>
  <si>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</si>
  <si>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</si>
  <si>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</si>
  <si>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</si>
  <si>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</si>
  <si>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</si>
  <si>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</si>
  <si>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</si>
  <si>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</si>
  <si>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</si>
  <si>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</si>
  <si>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</si>
  <si>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</si>
  <si>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</si>
  <si>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</si>
  <si>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</si>
  <si>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</si>
  <si>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</si>
  <si>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</si>
  <si>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</si>
  <si>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</si>
  <si>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</si>
  <si>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</si>
  <si>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</si>
  <si>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</si>
  <si>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</si>
  <si>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</si>
  <si>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</si>
  <si>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</si>
  <si>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</si>
  <si>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</si>
  <si>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</si>
  <si>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</si>
  <si>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</si>
  <si>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</si>
  <si>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</si>
  <si>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</si>
  <si>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</si>
  <si>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</si>
  <si>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</si>
  <si>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</si>
  <si>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</si>
  <si>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</si>
  <si>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</si>
  <si>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</si>
  <si>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</si>
  <si>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</si>
  <si>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</si>
  <si>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</si>
  <si>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</si>
  <si>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</si>
  <si>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</si>
  <si>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</si>
  <si>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</si>
  <si>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</si>
  <si>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</si>
  <si>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</si>
  <si>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</si>
  <si>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</si>
  <si>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</si>
  <si>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</si>
  <si>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</si>
  <si>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</si>
  <si>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</si>
  <si>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</si>
  <si>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</si>
  <si>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</si>
  <si>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</si>
  <si>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</si>
  <si>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</si>
  <si>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</si>
  <si>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</si>
  <si>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</si>
  <si>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</si>
  <si>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</si>
  <si>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</si>
  <si>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</si>
  <si>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</si>
  <si>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</si>
  <si>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</si>
  <si>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</si>
  <si>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</si>
  <si>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</si>
  <si>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</si>
  <si>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</si>
  <si>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</si>
  <si>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</si>
  <si>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</si>
  <si>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</si>
  <si>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</si>
  <si>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</si>
  <si>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</si>
  <si>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</si>
  <si>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</si>
  <si>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</si>
  <si>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</si>
  <si>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</si>
  <si>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</si>
  <si>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</si>
  <si>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</si>
  <si>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</si>
  <si>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</si>
  <si>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</si>
  <si>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</si>
  <si>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</si>
  <si>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</si>
  <si>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</si>
  <si>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</si>
  <si>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</si>
  <si>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</si>
  <si>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</si>
  <si>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</si>
  <si>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</si>
  <si>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</si>
  <si>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</si>
  <si>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</si>
  <si>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</si>
  <si>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</si>
  <si>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</si>
  <si>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</si>
  <si>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</si>
  <si>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</si>
  <si>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</si>
  <si>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</si>
  <si>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</si>
  <si>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</si>
  <si>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</si>
  <si>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</si>
  <si>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</si>
  <si>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</si>
  <si>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</si>
  <si>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</si>
  <si>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</si>
  <si>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</si>
  <si>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</si>
  <si>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</si>
  <si>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</si>
  <si>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</si>
  <si>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</si>
  <si>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</si>
  <si>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</si>
  <si>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</si>
  <si>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</si>
  <si>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</si>
  <si>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</si>
  <si>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</si>
  <si>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</si>
  <si>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</si>
  <si>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</si>
  <si>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</si>
  <si>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</si>
  <si>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</si>
  <si>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</si>
  <si>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</si>
  <si>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</si>
  <si>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</si>
  <si>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</si>
  <si>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</si>
  <si>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</si>
  <si>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</si>
  <si>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</si>
  <si>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</si>
  <si>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</si>
  <si>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</si>
  <si>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</si>
  <si>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</si>
  <si>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</si>
  <si>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</si>
  <si>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</si>
  <si>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</si>
  <si>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</si>
  <si>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</si>
  <si>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</si>
  <si>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</si>
  <si>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</si>
  <si>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</si>
  <si>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</si>
  <si>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</si>
  <si>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</si>
  <si>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</si>
  <si>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</si>
  <si>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</si>
  <si>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</si>
  <si>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</si>
  <si>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</si>
  <si>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</si>
  <si>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</si>
  <si>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</si>
  <si>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</si>
  <si>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</si>
  <si>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</si>
  <si>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</si>
  <si>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</si>
  <si>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</si>
  <si>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</si>
  <si>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</si>
  <si>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</si>
  <si>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</si>
  <si>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</si>
  <si>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</si>
  <si>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</si>
  <si>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</si>
  <si>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</si>
  <si>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</si>
  <si>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</si>
  <si>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</si>
  <si>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</si>
  <si>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</si>
  <si>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</si>
  <si>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</si>
  <si>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</si>
  <si>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</si>
  <si>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</si>
  <si>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</si>
  <si>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</si>
  <si>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</si>
  <si>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</si>
  <si>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</si>
  <si>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</si>
  <si>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</si>
  <si>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</si>
  <si>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</si>
  <si>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</si>
  <si>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</si>
  <si>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</si>
  <si>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</si>
  <si>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</si>
  <si>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</si>
  <si>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</si>
  <si>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</si>
  <si>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</si>
  <si>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</si>
  <si>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</si>
  <si>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</si>
  <si>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</si>
  <si>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</si>
  <si>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</si>
  <si>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</si>
  <si>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</si>
  <si>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</si>
  <si>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</si>
  <si>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</si>
  <si>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</si>
  <si>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</si>
  <si>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</si>
  <si>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</si>
  <si>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</si>
  <si>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</si>
  <si>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</si>
  <si>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</si>
  <si>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</si>
  <si>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</si>
  <si>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</si>
  <si>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</si>
  <si>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</si>
  <si>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</si>
  <si>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</si>
  <si>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</si>
  <si>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</si>
  <si>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</si>
  <si>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</si>
  <si>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</si>
  <si>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</si>
  <si>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</si>
  <si>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</si>
  <si>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</si>
  <si>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</si>
  <si>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</si>
  <si>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</si>
  <si>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</si>
  <si>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</si>
  <si>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</si>
  <si>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</si>
  <si>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</si>
  <si>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</si>
  <si>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</si>
  <si>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</si>
  <si>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</si>
  <si>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</si>
  <si>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</si>
  <si>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</si>
  <si>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</si>
  <si>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</si>
  <si>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</si>
  <si>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</si>
  <si>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</si>
  <si>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</si>
  <si>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</si>
  <si>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</si>
  <si>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</si>
  <si>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</si>
  <si>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</si>
  <si>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</si>
  <si>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</si>
  <si>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</si>
  <si>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</si>
  <si>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</si>
  <si>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</si>
  <si>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</si>
  <si>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</si>
  <si>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</si>
  <si>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</si>
  <si>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</si>
  <si>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</si>
  <si>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</si>
  <si>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</si>
  <si>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</si>
  <si>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</si>
  <si>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</si>
  <si>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</si>
  <si>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</si>
  <si>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</si>
  <si>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</si>
  <si>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</si>
  <si>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</si>
  <si>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</si>
  <si>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</si>
  <si>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</si>
  <si>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</si>
  <si>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</si>
  <si>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</si>
  <si>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</si>
  <si>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</si>
  <si>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</si>
  <si>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</si>
  <si>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</si>
  <si>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</si>
  <si>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</si>
  <si>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</si>
  <si>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</si>
  <si>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</si>
  <si>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</si>
  <si>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</si>
  <si>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</si>
  <si>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</si>
  <si>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</si>
  <si>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</si>
  <si>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</si>
  <si>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</si>
  <si>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</si>
  <si>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</si>
  <si>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</si>
  <si>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</si>
  <si>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</si>
  <si>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</si>
  <si>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</si>
  <si>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</si>
  <si>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</si>
  <si>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</si>
  <si>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</si>
  <si>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</si>
  <si>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</si>
  <si>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</si>
  <si>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</si>
  <si>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</si>
  <si>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</si>
  <si>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</si>
  <si>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</si>
  <si>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</si>
  <si>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</si>
  <si>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</si>
  <si>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</si>
  <si>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</si>
  <si>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</si>
  <si>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</si>
  <si>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</si>
  <si>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</si>
  <si>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</si>
  <si>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</si>
  <si>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</si>
  <si>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</si>
  <si>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</si>
  <si>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</si>
  <si>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</si>
  <si>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</si>
  <si>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</si>
  <si>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</si>
  <si>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</si>
  <si>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</si>
  <si>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</si>
  <si>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</si>
  <si>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</si>
  <si>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</si>
  <si>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</si>
  <si>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</si>
  <si>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</si>
  <si>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</si>
  <si>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</si>
  <si>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</si>
  <si>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</si>
  <si>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</si>
  <si>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</si>
  <si>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</si>
  <si>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</si>
  <si>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</si>
  <si>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</si>
  <si>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</si>
  <si>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</si>
  <si>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</si>
  <si>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</si>
  <si>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</si>
  <si>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</si>
  <si>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</si>
  <si>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</si>
  <si>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</si>
  <si>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</si>
  <si>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</si>
  <si>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</si>
  <si>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</si>
  <si>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</si>
  <si>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</si>
  <si>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</si>
  <si>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</si>
  <si>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</si>
  <si>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</si>
  <si>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</si>
  <si>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</si>
  <si>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</si>
  <si>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</si>
  <si>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</si>
  <si>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</si>
  <si>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</si>
  <si>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</si>
  <si>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</si>
  <si>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</si>
  <si>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</si>
  <si>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</si>
  <si>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</si>
  <si>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</si>
  <si>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</si>
  <si>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</si>
  <si>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</si>
  <si>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</si>
  <si>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</si>
  <si>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</si>
  <si>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</si>
  <si>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</si>
  <si>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</si>
  <si>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</si>
  <si>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</si>
  <si>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</si>
  <si>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</si>
  <si>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</si>
  <si>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</si>
  <si>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</si>
  <si>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</si>
  <si>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</si>
  <si>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</si>
  <si>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</si>
  <si>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</si>
  <si>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</si>
  <si>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</si>
  <si>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</si>
  <si>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</si>
  <si>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</si>
  <si>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</si>
  <si>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</si>
  <si>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</si>
  <si>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</si>
  <si>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</si>
  <si>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</si>
  <si>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</si>
  <si>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</si>
  <si>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</si>
  <si>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</si>
  <si>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</si>
  <si>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</si>
  <si>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</si>
  <si>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</si>
  <si>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</si>
  <si>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</si>
  <si>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</si>
  <si>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</si>
  <si>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</si>
  <si>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</si>
  <si>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</si>
  <si>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</si>
  <si>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</si>
  <si>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</si>
  <si>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</si>
  <si>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</si>
  <si>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</si>
  <si>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</si>
  <si>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</si>
  <si>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</si>
  <si>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</si>
  <si>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</si>
  <si>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</si>
  <si>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</si>
  <si>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</si>
  <si>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</si>
  <si>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</si>
  <si>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</si>
  <si>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</si>
  <si>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</si>
  <si>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</si>
  <si>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</si>
  <si>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</si>
  <si>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</si>
  <si>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</si>
  <si>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</si>
  <si>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</si>
  <si>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</si>
  <si>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</si>
  <si>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</si>
  <si>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</si>
  <si>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</si>
  <si>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</si>
  <si>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</si>
  <si>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</si>
  <si>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</si>
  <si>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</si>
  <si>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</si>
  <si>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</si>
  <si>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</si>
  <si>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</si>
  <si>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</si>
  <si>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</si>
  <si>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</si>
  <si>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</si>
  <si>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</si>
  <si>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</si>
  <si>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</si>
  <si>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</si>
  <si>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</si>
  <si>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</si>
  <si>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</si>
  <si>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</si>
  <si>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</si>
  <si>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</si>
  <si>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</si>
  <si>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</si>
  <si>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</si>
  <si>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</si>
  <si>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</si>
  <si>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</si>
  <si>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</si>
  <si>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</si>
  <si>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</si>
  <si>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</si>
  <si>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</si>
  <si>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</si>
  <si>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</si>
  <si>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</si>
  <si>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</si>
  <si>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</si>
  <si>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</si>
  <si>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</si>
  <si>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</si>
  <si>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</si>
  <si>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</si>
  <si>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</si>
  <si>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</si>
  <si>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</si>
  <si>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</si>
  <si>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</si>
  <si>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</si>
  <si>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</si>
  <si>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</si>
  <si>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</si>
  <si>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</si>
  <si>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</si>
  <si>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</si>
  <si>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</si>
  <si>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</si>
  <si>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</si>
  <si>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</si>
  <si>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</si>
  <si>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</si>
  <si>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</si>
  <si>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</si>
  <si>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</si>
  <si>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</si>
  <si>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</si>
  <si>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</si>
  <si>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</si>
  <si>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</si>
  <si>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</si>
  <si>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</si>
  <si>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</si>
  <si>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</si>
  <si>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</si>
  <si>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</si>
  <si>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</si>
  <si>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</si>
  <si>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</si>
  <si>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</si>
  <si>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</si>
  <si>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</si>
  <si>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</si>
  <si>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</si>
  <si>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</si>
  <si>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</si>
  <si>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</si>
  <si>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</si>
  <si>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</si>
  <si>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</si>
  <si>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</si>
  <si>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</si>
  <si>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</si>
  <si>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</si>
  <si>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</si>
  <si>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</si>
  <si>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</si>
  <si>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</si>
  <si>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</si>
  <si>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</si>
  <si>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</si>
  <si>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</si>
  <si>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</si>
  <si>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</si>
  <si>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</si>
  <si>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</si>
  <si>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</si>
  <si>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</si>
  <si>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</si>
  <si>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</si>
  <si>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</si>
  <si>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</si>
  <si>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</si>
  <si>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</si>
  <si>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</si>
  <si>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</si>
  <si>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</si>
  <si>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</si>
  <si>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</si>
  <si>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</si>
  <si>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</si>
  <si>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</si>
  <si>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</si>
  <si>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</si>
  <si>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</si>
  <si>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</si>
  <si>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</si>
  <si>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</si>
  <si>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</si>
  <si>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</si>
  <si>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</si>
  <si>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</si>
  <si>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</si>
  <si>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</si>
  <si>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</si>
  <si>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</si>
  <si>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</si>
  <si>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</si>
  <si>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</si>
  <si>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</si>
  <si>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</si>
  <si>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</si>
  <si>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</si>
  <si>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</si>
  <si>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</si>
  <si>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</si>
  <si>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</si>
  <si>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</si>
  <si>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</si>
  <si>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</si>
  <si>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</si>
  <si>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</si>
  <si>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</si>
  <si>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</si>
  <si>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</si>
  <si>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</si>
  <si>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</si>
  <si>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</si>
  <si>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</si>
  <si>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</si>
  <si>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</si>
  <si>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</si>
  <si>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</si>
  <si>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</si>
  <si>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</si>
  <si>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</si>
  <si>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</si>
  <si>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</si>
  <si>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</si>
  <si>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</si>
  <si>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</si>
  <si>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</si>
  <si>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</si>
  <si>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</si>
  <si>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</si>
  <si>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</si>
  <si>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</si>
  <si>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</si>
  <si>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</si>
  <si>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</si>
  <si>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</si>
  <si>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</si>
  <si>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</si>
  <si>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</si>
  <si>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</si>
  <si>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</si>
  <si>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</si>
  <si>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</si>
  <si>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</si>
  <si>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</si>
  <si>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</si>
  <si>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</si>
  <si>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</si>
  <si>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</si>
  <si>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</si>
  <si>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</si>
  <si>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</si>
  <si>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</si>
  <si>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</si>
  <si>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</si>
  <si>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</si>
  <si>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</si>
  <si>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</si>
  <si>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</si>
  <si>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</si>
  <si>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</si>
  <si>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</si>
  <si>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</si>
  <si>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</si>
  <si>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</si>
  <si>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</si>
  <si>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</si>
  <si>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</si>
  <si>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</si>
  <si>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</si>
  <si>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</si>
  <si>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</si>
  <si>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</si>
  <si>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</si>
  <si>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</si>
  <si>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</si>
  <si>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</si>
  <si>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</si>
  <si>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</si>
  <si>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</si>
  <si>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</si>
  <si>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</si>
  <si>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</si>
  <si>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</si>
  <si>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</si>
  <si>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</si>
  <si>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</si>
  <si>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</si>
  <si>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</si>
  <si>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</si>
  <si>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</si>
  <si>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</si>
  <si>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</si>
  <si>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</si>
  <si>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</si>
  <si>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</si>
  <si>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</si>
  <si>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</si>
  <si>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</si>
  <si>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</si>
  <si>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</si>
  <si>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</si>
  <si>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</si>
  <si>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</si>
  <si>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</si>
  <si>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</si>
  <si>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</si>
  <si>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</si>
  <si>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</si>
  <si>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</si>
  <si>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</si>
  <si>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</si>
  <si>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</si>
  <si>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</si>
  <si>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</si>
  <si>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</si>
  <si>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</si>
  <si>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</si>
  <si>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</si>
  <si>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</si>
  <si>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</si>
  <si>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</si>
  <si>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</si>
  <si>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</si>
  <si>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</si>
  <si>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</si>
  <si>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</si>
  <si>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</si>
  <si>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</si>
  <si>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</si>
  <si>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</si>
  <si>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</si>
  <si>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</si>
  <si>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</si>
  <si>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</si>
  <si>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</si>
  <si>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</si>
  <si>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</si>
  <si>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</si>
  <si>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</si>
  <si>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</si>
  <si>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</si>
  <si>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</si>
  <si>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</si>
  <si>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</si>
  <si>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</si>
  <si>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</si>
  <si>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</si>
  <si>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</si>
  <si>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</si>
  <si>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</si>
  <si>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</si>
  <si>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</si>
  <si>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</si>
  <si>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</si>
  <si>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</si>
  <si>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</si>
  <si>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</si>
  <si>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</si>
  <si>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</si>
  <si>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</si>
  <si>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</si>
  <si>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</si>
  <si>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</si>
  <si>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</si>
  <si>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</si>
  <si>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</si>
  <si>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</si>
  <si>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</si>
  <si>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</si>
  <si>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</si>
  <si>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</si>
  <si>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</si>
  <si>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</si>
  <si>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</si>
  <si>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</si>
  <si>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</si>
  <si>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</si>
  <si>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</si>
  <si>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</si>
  <si>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</si>
  <si>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</si>
  <si>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</si>
  <si>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</si>
  <si>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</si>
  <si>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</si>
  <si>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</si>
  <si>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</si>
  <si>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</si>
  <si>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</si>
  <si>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</si>
  <si>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</si>
  <si>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</si>
  <si>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</si>
  <si>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</si>
  <si>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</si>
  <si>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</si>
  <si>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</si>
  <si>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</si>
  <si>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</si>
  <si>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</si>
  <si>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</si>
  <si>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</si>
  <si>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</si>
  <si>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</si>
  <si>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</si>
  <si>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</si>
  <si>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</si>
  <si>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</si>
  <si>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</si>
  <si>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</si>
  <si>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</si>
  <si>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</si>
  <si>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</si>
  <si>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</si>
  <si>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</si>
  <si>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</si>
  <si>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</si>
  <si>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</si>
  <si>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</si>
  <si>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</si>
  <si>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</si>
  <si>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</si>
  <si>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</si>
  <si>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</si>
  <si>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</si>
  <si>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</si>
  <si>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</si>
  <si>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</si>
  <si>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</si>
  <si>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</si>
  <si>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</si>
  <si>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</si>
  <si>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</si>
  <si>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</si>
  <si>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</si>
  <si>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</si>
  <si>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</si>
  <si>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</si>
  <si>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</si>
  <si>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</si>
  <si>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</si>
  <si>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</si>
  <si>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</si>
  <si>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</si>
  <si>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</si>
  <si>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</si>
  <si>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</si>
  <si>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</si>
  <si>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</si>
  <si>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</si>
  <si>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</si>
  <si>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</si>
  <si>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</si>
  <si>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</si>
  <si>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</si>
  <si>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</si>
  <si>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</si>
  <si>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</si>
  <si>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</si>
  <si>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</si>
  <si>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</si>
  <si>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</si>
  <si>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</si>
  <si>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</si>
  <si>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</si>
  <si>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</si>
  <si>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</si>
  <si>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</si>
  <si>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</si>
  <si>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</si>
  <si>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</si>
  <si>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</si>
  <si>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</si>
  <si>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</si>
  <si>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</si>
  <si>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</si>
  <si>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</si>
  <si>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</si>
  <si>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</si>
  <si>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</si>
  <si>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</si>
  <si>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</si>
  <si>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</si>
  <si>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</si>
  <si>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</si>
  <si>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</si>
  <si>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</si>
  <si>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</si>
  <si>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</si>
  <si>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</si>
  <si>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</si>
  <si>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</si>
  <si>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</si>
  <si>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</si>
  <si>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</si>
  <si>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</si>
  <si>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</si>
  <si>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</si>
  <si>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</si>
  <si>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</si>
  <si>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</si>
  <si>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</si>
  <si>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</si>
  <si>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</si>
  <si>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</si>
  <si>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</si>
  <si>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</si>
  <si>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</si>
  <si>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</si>
  <si>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</si>
  <si>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</si>
  <si>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</si>
  <si>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</si>
  <si>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</si>
  <si>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</si>
  <si>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</si>
  <si>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</si>
  <si>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</si>
  <si>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</si>
  <si>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</si>
  <si>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</si>
  <si>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</si>
  <si>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</si>
  <si>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</si>
  <si>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</si>
  <si>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</si>
  <si>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</si>
  <si>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</si>
  <si>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</si>
  <si>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</si>
  <si>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</si>
  <si>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</si>
  <si>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</si>
  <si>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</si>
  <si>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</si>
  <si>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</si>
  <si>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</si>
  <si>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</si>
  <si>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</si>
  <si>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</si>
  <si>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</si>
  <si>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</si>
  <si>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</si>
  <si>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</si>
  <si>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</si>
  <si>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</si>
  <si>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</si>
  <si>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</si>
  <si>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</si>
  <si>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</si>
  <si>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</si>
  <si>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</si>
  <si>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</si>
  <si>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</si>
  <si>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</si>
  <si>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</si>
  <si>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</si>
  <si>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</si>
  <si>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</si>
  <si>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</si>
  <si>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</si>
  <si>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</si>
  <si>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</si>
  <si>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</si>
  <si>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</si>
  <si>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</si>
  <si>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</si>
  <si>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</si>
  <si>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</si>
  <si>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</si>
  <si>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</si>
  <si>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</si>
  <si>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</si>
  <si>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</si>
  <si>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</si>
  <si>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</si>
  <si>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</si>
  <si>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</si>
  <si>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</si>
  <si>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</si>
  <si>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</si>
  <si>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</si>
  <si>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</si>
  <si>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</si>
  <si>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</si>
  <si>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</si>
  <si>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</si>
  <si>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</si>
  <si>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</si>
  <si>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</si>
  <si>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</si>
  <si>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</si>
  <si>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</si>
  <si>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</si>
  <si>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</si>
  <si>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</si>
  <si>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</si>
  <si>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</si>
  <si>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</si>
  <si>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</si>
  <si>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</si>
  <si>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</si>
  <si>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</si>
  <si>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</si>
  <si>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</si>
  <si>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</si>
  <si>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</si>
  <si>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</si>
  <si>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</si>
  <si>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</si>
  <si>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</si>
  <si>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</si>
  <si>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</si>
  <si>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</si>
  <si>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</si>
  <si>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</si>
  <si>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</si>
  <si>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</si>
  <si>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</si>
  <si>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</si>
  <si>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</si>
  <si>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</si>
  <si>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</si>
  <si>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</si>
  <si>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</si>
  <si>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</si>
  <si>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</si>
  <si>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</si>
  <si>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</si>
  <si>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</si>
  <si>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</si>
  <si>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</si>
  <si>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</si>
  <si>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</si>
  <si>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</si>
  <si>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</si>
  <si>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</si>
  <si>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</si>
  <si>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</si>
  <si>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</si>
  <si>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</si>
  <si>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</si>
  <si>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</si>
  <si>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</si>
  <si>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</si>
  <si>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</si>
  <si>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</si>
  <si>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</si>
  <si>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</si>
  <si>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</si>
  <si>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</si>
  <si>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</si>
  <si>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</si>
  <si>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</si>
  <si>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</si>
  <si>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</si>
  <si>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</si>
  <si>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</si>
  <si>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</si>
  <si>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</si>
  <si>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</si>
  <si>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</si>
  <si>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</si>
  <si>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</si>
  <si>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</si>
  <si>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</si>
  <si>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</si>
  <si>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</si>
  <si>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</si>
  <si>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</si>
  <si>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</si>
  <si>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</si>
  <si>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</si>
  <si>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</si>
  <si>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</si>
  <si>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</si>
  <si>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</si>
  <si>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</si>
  <si>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</si>
  <si>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</si>
  <si>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</si>
  <si>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</si>
  <si>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</si>
  <si>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</si>
  <si>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</si>
  <si>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</si>
  <si>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</si>
  <si>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</si>
  <si>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</si>
  <si>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</si>
  <si>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</si>
  <si>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</si>
  <si>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</si>
  <si>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</si>
  <si>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</si>
  <si>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</si>
  <si>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</si>
  <si>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</si>
  <si>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</si>
  <si>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</si>
  <si>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</si>
  <si>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</si>
  <si>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</si>
  <si>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</si>
  <si>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</si>
  <si>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</si>
  <si>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</si>
  <si>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</si>
  <si>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</si>
  <si>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</si>
  <si>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</si>
  <si>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</si>
  <si>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</si>
  <si>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</si>
  <si>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</si>
  <si>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</si>
  <si>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</si>
  <si>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</si>
  <si>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</si>
  <si>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</si>
  <si>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</si>
  <si>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</si>
  <si>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</si>
  <si>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</si>
  <si>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</si>
  <si>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</si>
  <si>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</si>
  <si>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</si>
  <si>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</si>
  <si>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</si>
  <si>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</si>
  <si>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</si>
  <si>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</si>
  <si>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</si>
  <si>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</si>
  <si>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</si>
  <si>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</si>
  <si>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</si>
  <si>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</si>
  <si>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</si>
  <si>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</si>
  <si>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</si>
  <si>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</si>
  <si>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</si>
  <si>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</si>
  <si>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</si>
  <si>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</si>
  <si>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</si>
  <si>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</si>
  <si>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</si>
  <si>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</si>
  <si>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</si>
  <si>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</si>
  <si>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</si>
  <si>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</si>
  <si>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</si>
  <si>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</si>
  <si>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</si>
  <si>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</si>
  <si>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</si>
  <si>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</si>
  <si>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</si>
  <si>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</si>
  <si>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</si>
  <si>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</si>
  <si>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</si>
  <si>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</si>
  <si>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</si>
  <si>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</si>
  <si>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</si>
  <si>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</si>
  <si>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</si>
  <si>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</si>
  <si>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</si>
  <si>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</si>
  <si>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</si>
  <si>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</si>
  <si>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</si>
  <si>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</si>
  <si>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</si>
  <si>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</si>
  <si>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</si>
  <si>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</si>
  <si>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</si>
  <si>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</si>
  <si>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</si>
  <si>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</si>
  <si>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</si>
  <si>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</si>
  <si>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</si>
  <si>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</si>
  <si>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</si>
  <si>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</si>
  <si>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</si>
  <si>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</si>
  <si>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</si>
  <si>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</si>
  <si>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</si>
  <si>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</si>
  <si>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</si>
  <si>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</si>
  <si>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</si>
  <si>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</si>
  <si>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</si>
  <si>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</si>
  <si>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</si>
  <si>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</si>
  <si>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</si>
  <si>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</si>
  <si>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</si>
  <si>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</si>
  <si>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</si>
  <si>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</si>
  <si>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</si>
  <si>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</si>
  <si>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</si>
  <si>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</si>
  <si>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</si>
  <si>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</si>
  <si>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</si>
  <si>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</si>
  <si>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</si>
  <si>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</si>
  <si>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</si>
  <si>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</si>
  <si>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</si>
  <si>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</si>
  <si>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</si>
  <si>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</si>
  <si>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</si>
  <si>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</si>
  <si>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</si>
  <si>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</si>
  <si>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</si>
  <si>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</si>
  <si>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</si>
  <si>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</si>
  <si>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</si>
  <si>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</si>
  <si>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</si>
  <si>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</si>
  <si>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</si>
  <si>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</si>
  <si>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</si>
  <si>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</si>
  <si>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</si>
  <si>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</si>
  <si>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</si>
  <si>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</si>
  <si>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</si>
  <si>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</si>
  <si>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</si>
  <si>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</si>
  <si>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</si>
  <si>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</si>
  <si>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</si>
  <si>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</si>
  <si>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</si>
  <si>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</si>
  <si>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</si>
  <si>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</si>
  <si>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</si>
  <si>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</si>
  <si>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</si>
  <si>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</si>
  <si>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</si>
  <si>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</si>
  <si>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</si>
  <si>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</si>
  <si>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</si>
  <si>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</si>
  <si>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</si>
  <si>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</si>
  <si>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</si>
  <si>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</si>
  <si>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</si>
  <si>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</si>
  <si>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</si>
  <si>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</si>
  <si>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</si>
  <si>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</si>
  <si>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</si>
  <si>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</si>
  <si>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</si>
  <si>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</si>
  <si>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</si>
  <si>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</si>
  <si>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</si>
  <si>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</si>
  <si>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</si>
  <si>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</si>
  <si>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</si>
  <si>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</si>
  <si>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</si>
  <si>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</si>
  <si>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</si>
  <si>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</si>
  <si>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</si>
  <si>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</si>
  <si>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</si>
  <si>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</si>
  <si>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</si>
  <si>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</si>
  <si>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</si>
  <si>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</si>
  <si>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</si>
  <si>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</si>
  <si>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</si>
  <si>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</si>
  <si>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</si>
  <si>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</si>
  <si>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</si>
  <si>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</si>
  <si>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</si>
  <si>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</si>
  <si>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</si>
  <si>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</si>
  <si>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</si>
  <si>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</si>
  <si>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</si>
  <si>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</si>
  <si>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</si>
  <si>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</si>
  <si>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</si>
  <si>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</si>
  <si>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</si>
  <si>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</si>
  <si>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</si>
  <si>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</si>
  <si>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</si>
  <si>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</si>
  <si>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</si>
  <si>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</si>
  <si>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</si>
  <si>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</si>
  <si>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</si>
  <si>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</si>
  <si>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</si>
  <si>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</si>
  <si>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</si>
  <si>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</si>
  <si>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</si>
  <si>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</si>
  <si>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</si>
  <si>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</si>
  <si>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</si>
  <si>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</si>
  <si>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</si>
  <si>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</si>
  <si>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</si>
  <si>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</si>
  <si>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</si>
  <si>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</si>
  <si>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</si>
  <si>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</si>
  <si>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</si>
  <si>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</si>
  <si>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</si>
  <si>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</si>
  <si>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</si>
  <si>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</si>
  <si>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</si>
  <si>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</si>
  <si>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</si>
  <si>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</si>
  <si>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</si>
  <si>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</si>
  <si>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</si>
  <si>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</si>
  <si>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</si>
  <si>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</si>
  <si>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</si>
  <si>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</si>
  <si>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</si>
  <si>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</si>
  <si>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</si>
  <si>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</si>
  <si>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</si>
  <si>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</si>
  <si>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</si>
  <si>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</si>
  <si>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</si>
  <si>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</si>
  <si>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</si>
  <si>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</si>
  <si>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</si>
  <si>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</si>
  <si>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</si>
  <si>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</si>
  <si>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</si>
  <si>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</si>
  <si>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</si>
  <si>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</si>
  <si>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</si>
  <si>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</si>
  <si>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</si>
  <si>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</si>
  <si>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</si>
  <si>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</si>
  <si>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</si>
  <si>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</si>
  <si>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</si>
  <si>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</si>
  <si>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</si>
  <si>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</si>
  <si>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</si>
  <si>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</si>
  <si>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</si>
  <si>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</si>
  <si>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</si>
  <si>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</si>
  <si>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</si>
  <si>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</si>
  <si>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</si>
  <si>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</si>
  <si>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</si>
  <si>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</si>
  <si>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</si>
  <si>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</si>
  <si>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</si>
  <si>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</si>
  <si>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</si>
  <si>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</si>
  <si>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</si>
  <si>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</si>
  <si>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</si>
  <si>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</si>
  <si>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</si>
  <si>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</si>
  <si>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</si>
  <si>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</si>
  <si>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</si>
  <si>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</si>
  <si>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</si>
  <si>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</si>
  <si>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</si>
  <si>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</si>
  <si>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</si>
  <si>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</si>
  <si>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</si>
  <si>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</si>
  <si>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</si>
  <si>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</si>
  <si>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</si>
  <si>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</si>
  <si>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</si>
  <si>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</si>
  <si>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</si>
  <si>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</si>
  <si>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</si>
  <si>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</si>
  <si>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</si>
  <si>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</si>
  <si>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</si>
  <si>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</si>
  <si>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</si>
  <si>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</si>
  <si>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</si>
  <si>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</si>
  <si>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</si>
  <si>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</si>
  <si>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</si>
  <si>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</si>
  <si>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</si>
  <si>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</si>
  <si>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</si>
  <si>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</si>
  <si>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</si>
  <si>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</si>
  <si>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</si>
  <si>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</si>
  <si>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</si>
  <si>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</si>
  <si>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</si>
  <si>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</si>
  <si>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</si>
  <si>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</si>
  <si>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</si>
  <si>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</si>
  <si>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</si>
  <si>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</si>
  <si>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</si>
  <si>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</si>
  <si>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</si>
  <si>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</si>
  <si>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</si>
  <si>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</si>
  <si>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</si>
  <si>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</si>
  <si>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</si>
  <si>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</si>
  <si>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</si>
  <si>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</si>
  <si>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</si>
  <si>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</si>
  <si>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</si>
  <si>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</si>
  <si>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</si>
  <si>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</si>
  <si>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</si>
  <si>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</si>
  <si>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</si>
  <si>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</si>
  <si>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</si>
  <si>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</si>
  <si>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</si>
  <si>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</si>
  <si>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</si>
  <si>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</si>
  <si>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</si>
  <si>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</si>
  <si>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</si>
  <si>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</si>
  <si>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</si>
  <si>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</si>
  <si>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</si>
  <si>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</si>
  <si>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</si>
  <si>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</si>
  <si>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</si>
  <si>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</si>
  <si>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</si>
  <si>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</si>
  <si>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</si>
  <si>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</si>
  <si>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</si>
  <si>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</si>
  <si>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</si>
  <si>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</si>
  <si>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</si>
  <si>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</si>
  <si>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</si>
  <si>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</si>
  <si>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</si>
  <si>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</si>
  <si>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</si>
  <si>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</si>
  <si>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</si>
  <si>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</si>
  <si>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</si>
  <si>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</si>
  <si>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</si>
  <si>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</si>
  <si>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</si>
  <si>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</si>
  <si>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</si>
  <si>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</si>
  <si>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</si>
  <si>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</si>
  <si>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</si>
  <si>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</si>
  <si>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</si>
  <si>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</si>
  <si>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</si>
  <si>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</si>
  <si>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</si>
  <si>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</si>
  <si>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</si>
  <si>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</si>
  <si>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</si>
  <si>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</si>
  <si>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</si>
  <si>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</si>
  <si>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</si>
  <si>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</si>
  <si>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</si>
  <si>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</si>
  <si>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</si>
  <si>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</si>
  <si>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</si>
  <si>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</si>
  <si>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</si>
  <si>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</si>
  <si>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</si>
  <si>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</si>
  <si>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</si>
  <si>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</si>
  <si>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</si>
  <si>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</si>
  <si>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</si>
  <si>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</si>
  <si>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</si>
  <si>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</si>
  <si>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</si>
  <si>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</si>
  <si>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</si>
  <si>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</si>
  <si>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</si>
  <si>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</si>
  <si>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</si>
  <si>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</si>
  <si>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</si>
  <si>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</si>
  <si>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</si>
  <si>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</si>
  <si>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</si>
  <si>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</si>
  <si>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</si>
  <si>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</si>
  <si>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</si>
  <si>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</si>
  <si>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</si>
  <si>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</si>
  <si>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</si>
  <si>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</si>
  <si>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</si>
  <si>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</si>
  <si>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</si>
  <si>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</si>
  <si>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</si>
  <si>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</si>
  <si>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</si>
  <si>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</si>
  <si>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</si>
  <si>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</si>
  <si>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</si>
  <si>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</si>
  <si>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</si>
  <si>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</si>
  <si>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</si>
  <si>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</si>
  <si>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</si>
  <si>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</si>
  <si>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</si>
  <si>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</si>
  <si>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</si>
  <si>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</si>
  <si>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</si>
  <si>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</si>
  <si>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</si>
  <si>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</si>
  <si>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</si>
  <si>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</si>
  <si>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</si>
  <si>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</si>
  <si>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</si>
  <si>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</si>
  <si>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</si>
  <si>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</si>
  <si>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</si>
  <si>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</si>
  <si>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</si>
  <si>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</si>
  <si>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</si>
  <si>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</si>
  <si>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</si>
  <si>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</si>
  <si>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</si>
  <si>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</si>
  <si>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</si>
  <si>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</si>
  <si>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</si>
  <si>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</si>
  <si>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</si>
  <si>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</si>
  <si>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</si>
  <si>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</si>
  <si>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</si>
  <si>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</si>
  <si>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</si>
  <si>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</si>
  <si>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</si>
  <si>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</si>
  <si>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</si>
  <si>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</si>
  <si>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</si>
  <si>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</si>
  <si>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</si>
  <si>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</si>
  <si>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</si>
  <si>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</si>
  <si>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</si>
  <si>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</si>
  <si>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</si>
  <si>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</si>
  <si>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</si>
  <si>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</si>
  <si>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</si>
  <si>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</si>
  <si>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</si>
  <si>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</si>
  <si>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</si>
  <si>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</si>
  <si>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</si>
  <si>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</si>
  <si>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</si>
  <si>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</si>
  <si>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</si>
  <si>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</si>
  <si>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</si>
  <si>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</si>
  <si>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</si>
  <si>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</si>
  <si>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</si>
  <si>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</si>
  <si>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</si>
  <si>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</si>
  <si>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</si>
  <si>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</si>
  <si>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</si>
  <si>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</si>
  <si>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</si>
  <si>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</si>
  <si>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</si>
  <si>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</si>
  <si>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</si>
  <si>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</si>
  <si>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</si>
  <si>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</si>
  <si>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</si>
  <si>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</si>
  <si>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</si>
  <si>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</si>
  <si>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</si>
  <si>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</si>
  <si>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</si>
  <si>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</si>
  <si>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</si>
  <si>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</si>
  <si>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</si>
  <si>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</si>
  <si>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</si>
  <si>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</si>
  <si>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</si>
  <si>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</si>
  <si>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</si>
  <si>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</si>
  <si>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</si>
  <si>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</si>
  <si>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</si>
  <si>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</si>
  <si>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</si>
  <si>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</si>
  <si>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</si>
  <si>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</si>
  <si>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</si>
  <si>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</si>
  <si>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</si>
  <si>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</si>
  <si>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</si>
  <si>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</si>
  <si>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</si>
  <si>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</si>
  <si>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</si>
  <si>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</si>
  <si>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</si>
  <si>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</si>
  <si>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</si>
  <si>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</si>
  <si>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</si>
  <si>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</si>
  <si>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</si>
  <si>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</si>
  <si>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</si>
  <si>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</si>
  <si>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</si>
  <si>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</si>
  <si>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</si>
  <si>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</si>
  <si>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</si>
  <si>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</si>
  <si>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</si>
  <si>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</si>
  <si>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</si>
  <si>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</si>
  <si>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</si>
  <si>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</si>
  <si>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</si>
  <si>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</si>
  <si>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</si>
  <si>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</si>
  <si>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</si>
  <si>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</si>
  <si>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</si>
  <si>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</si>
  <si>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</si>
  <si>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</si>
  <si>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</si>
  <si>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</si>
  <si>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</si>
  <si>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</si>
  <si>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</si>
  <si>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</si>
  <si>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</si>
  <si>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</si>
  <si>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</si>
  <si>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</si>
  <si>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</si>
  <si>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</si>
  <si>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</si>
  <si>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</si>
  <si>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</si>
  <si>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</si>
  <si>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</si>
  <si>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</si>
  <si>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</si>
  <si>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</si>
  <si>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</si>
  <si>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</si>
  <si>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</si>
  <si>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</si>
  <si>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</si>
  <si>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</si>
  <si>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</si>
  <si>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</si>
  <si>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</si>
  <si>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</si>
  <si>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</si>
  <si>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</si>
  <si>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</si>
  <si>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</si>
  <si>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</si>
  <si>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</si>
  <si>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</si>
  <si>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</si>
  <si>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</si>
  <si>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</si>
  <si>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</si>
  <si>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</si>
  <si>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</si>
  <si>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</si>
  <si>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</si>
  <si>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</si>
  <si>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</si>
  <si>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</si>
  <si>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</si>
  <si>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</si>
  <si>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</si>
  <si>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</si>
  <si>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</si>
  <si>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</si>
  <si>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</si>
  <si>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</si>
  <si>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</si>
  <si>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</si>
  <si>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</si>
  <si>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</si>
  <si>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</si>
  <si>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</si>
  <si>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</si>
  <si>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</si>
  <si>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</si>
  <si>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</si>
  <si>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</si>
  <si>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</si>
  <si>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</si>
  <si>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</si>
  <si>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</si>
  <si>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</si>
  <si>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</si>
  <si>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</si>
  <si>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</si>
  <si>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</si>
  <si>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</si>
  <si>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</si>
  <si>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</si>
  <si>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</si>
  <si>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</si>
  <si>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</si>
  <si>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</si>
  <si>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</si>
  <si>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</si>
  <si>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</si>
  <si>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</si>
  <si>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</si>
  <si>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</si>
  <si>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</si>
  <si>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</si>
  <si>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</si>
  <si>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</si>
  <si>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</si>
  <si>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</si>
  <si>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</si>
  <si>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</si>
  <si>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</si>
  <si>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</si>
  <si>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</si>
  <si>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</si>
  <si>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</si>
  <si>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</si>
  <si>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</si>
  <si>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</si>
  <si>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</si>
  <si>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</si>
  <si>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</si>
  <si>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</si>
  <si>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</si>
  <si>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</si>
  <si>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</si>
  <si>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</si>
  <si>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</si>
  <si>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</si>
  <si>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</si>
  <si>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</si>
  <si>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</si>
  <si>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</si>
  <si>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</si>
  <si>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</si>
  <si>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</si>
  <si>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</si>
  <si>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</si>
  <si>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</si>
  <si>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</si>
  <si>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</si>
  <si>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</si>
  <si>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</si>
  <si>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</si>
  <si>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</si>
  <si>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</si>
  <si>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</si>
  <si>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</si>
  <si>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</si>
  <si>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</si>
  <si>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</si>
  <si>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</si>
  <si>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</si>
  <si>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</si>
  <si>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</si>
  <si>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</si>
  <si>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</si>
  <si>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</si>
  <si>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</si>
  <si>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</si>
  <si>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</si>
  <si>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</si>
  <si>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</si>
  <si>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</si>
  <si>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</si>
  <si>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</si>
  <si>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</si>
  <si>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</si>
  <si>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</si>
  <si>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</si>
  <si>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</si>
  <si>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</si>
  <si>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</si>
  <si>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</si>
  <si>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</si>
  <si>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</si>
  <si>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</si>
  <si>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</si>
  <si>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</si>
  <si>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</si>
  <si>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</si>
  <si>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</si>
  <si>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</si>
  <si>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</si>
  <si>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</si>
  <si>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</si>
  <si>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</si>
  <si>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</si>
  <si>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</si>
  <si>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</si>
  <si>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</si>
  <si>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</si>
  <si>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</si>
  <si>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</si>
  <si>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</si>
  <si>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</si>
  <si>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</si>
  <si>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</si>
  <si>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</si>
  <si>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</si>
  <si>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</si>
  <si>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</si>
  <si>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</si>
  <si>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</si>
  <si>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</si>
  <si>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</si>
  <si>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</si>
  <si>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</si>
  <si>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</si>
  <si>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</si>
  <si>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</si>
  <si>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</si>
  <si>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</si>
  <si>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</si>
  <si>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</si>
  <si>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</si>
  <si>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</si>
  <si>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</si>
  <si>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</si>
  <si>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</si>
  <si>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</si>
  <si>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</si>
  <si>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</si>
  <si>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</si>
  <si>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</si>
  <si>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</si>
  <si>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</si>
  <si>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</si>
  <si>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</si>
  <si>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</si>
  <si>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</si>
  <si>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</si>
  <si>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</si>
  <si>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</si>
  <si>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</si>
  <si>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</si>
  <si>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</si>
  <si>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</si>
  <si>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</si>
  <si>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</si>
  <si>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</si>
  <si>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</si>
  <si>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</si>
  <si>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</si>
  <si>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</si>
  <si>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</si>
  <si>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</si>
  <si>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</si>
  <si>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</si>
  <si>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</si>
  <si>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</si>
  <si>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</si>
  <si>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</si>
  <si>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</si>
  <si>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</si>
  <si>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</si>
  <si>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</si>
  <si>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</si>
  <si>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</si>
  <si>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</si>
  <si>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</si>
  <si>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</si>
  <si>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</si>
  <si>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</si>
  <si>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</si>
  <si>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</si>
  <si>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</si>
  <si>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</si>
  <si>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</si>
  <si>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</si>
  <si>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</si>
  <si>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</si>
  <si>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</si>
  <si>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</si>
  <si>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</si>
  <si>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</si>
  <si>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</si>
  <si>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</si>
  <si>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</si>
  <si>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</si>
  <si>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</si>
  <si>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</si>
  <si>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</si>
  <si>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</si>
  <si>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</si>
  <si>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</si>
  <si>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</si>
  <si>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</si>
  <si>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</si>
  <si>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</si>
  <si>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</si>
  <si>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</si>
  <si>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</si>
  <si>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</si>
  <si>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</si>
  <si>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</si>
  <si>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</si>
  <si>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</si>
  <si>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</si>
  <si>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</si>
  <si>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</si>
  <si>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</si>
  <si>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</si>
  <si>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</si>
  <si>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</si>
  <si>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</si>
  <si>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</si>
  <si>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</si>
  <si>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</si>
  <si>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</si>
  <si>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</si>
  <si>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</si>
  <si>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</si>
  <si>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</si>
  <si>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</si>
  <si>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</si>
  <si>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</si>
  <si>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</si>
  <si>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</si>
  <si>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</si>
  <si>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</si>
  <si>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</si>
  <si>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</si>
  <si>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</si>
  <si>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</si>
  <si>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</si>
  <si>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</si>
  <si>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</si>
  <si>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</si>
  <si>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</si>
  <si>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</si>
  <si>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</si>
  <si>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</si>
  <si>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</si>
  <si>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</si>
  <si>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</si>
  <si>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</si>
  <si>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</si>
  <si>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</si>
  <si>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</si>
  <si>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</si>
  <si>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</si>
  <si>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</si>
  <si>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</si>
  <si>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</si>
  <si>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</si>
  <si>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</si>
  <si>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</si>
  <si>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</si>
  <si>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</si>
  <si>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</si>
  <si>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</si>
  <si>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</si>
  <si>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</si>
  <si>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</si>
  <si>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</si>
  <si>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</si>
  <si>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</si>
  <si>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</si>
  <si>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</si>
  <si>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</si>
  <si>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</si>
  <si>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</si>
  <si>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</si>
  <si>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</si>
  <si>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</si>
  <si>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</si>
  <si>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</si>
  <si>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</si>
  <si>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</si>
  <si>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</si>
  <si>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</si>
  <si>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</si>
  <si>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</si>
  <si>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</si>
  <si>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</si>
  <si>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</si>
  <si>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</si>
  <si>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</si>
  <si>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</si>
  <si>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</si>
  <si>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</si>
  <si>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</si>
  <si>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</si>
  <si>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</si>
  <si>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</si>
  <si>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</si>
  <si>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</si>
  <si>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</si>
  <si>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</si>
  <si>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</si>
  <si>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</si>
  <si>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</si>
  <si>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</si>
  <si>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</si>
  <si>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</si>
  <si>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</si>
  <si>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</si>
  <si>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</si>
  <si>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</si>
  <si>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</si>
  <si>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</si>
  <si>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</si>
  <si>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</si>
  <si>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</si>
  <si>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</si>
  <si>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</si>
  <si>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</si>
  <si>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</si>
  <si>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</si>
  <si>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</si>
  <si>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</si>
  <si>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</si>
  <si>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</si>
  <si>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</si>
  <si>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</si>
  <si>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</si>
  <si>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</si>
  <si>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</si>
  <si>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</si>
  <si>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</si>
  <si>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</si>
  <si>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</si>
  <si>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</si>
  <si>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</si>
  <si>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</si>
  <si>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</si>
  <si>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</si>
  <si>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</si>
  <si>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</si>
  <si>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</si>
  <si>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</si>
  <si>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</si>
  <si>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</si>
  <si>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</si>
  <si>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</si>
  <si>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</si>
  <si>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</si>
  <si>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</si>
  <si>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</si>
  <si>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</si>
  <si>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</si>
  <si>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</si>
  <si>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</si>
  <si>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</si>
  <si>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</si>
  <si>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</si>
  <si>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</si>
  <si>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</si>
  <si>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</si>
  <si>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</si>
  <si>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</si>
  <si>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</si>
  <si>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</si>
  <si>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</si>
  <si>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</si>
  <si>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</si>
  <si>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</si>
  <si>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</si>
  <si>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</si>
  <si>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</si>
  <si>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</si>
  <si>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</si>
  <si>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</si>
  <si>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</si>
  <si>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</si>
  <si>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</si>
  <si>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</si>
  <si>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</si>
  <si>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</si>
  <si>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</si>
  <si>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</si>
  <si>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</si>
  <si>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</si>
  <si>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</si>
  <si>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</si>
  <si>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</si>
  <si>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</si>
  <si>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</si>
  <si>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</si>
  <si>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</si>
  <si>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</si>
  <si>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</si>
  <si>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</si>
  <si>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</si>
  <si>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</si>
  <si>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</si>
  <si>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</si>
  <si>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</si>
  <si>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</si>
  <si>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</si>
  <si>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</si>
  <si>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</si>
  <si>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</si>
  <si>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</si>
  <si>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</si>
  <si>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</si>
  <si>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</si>
  <si>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</si>
  <si>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</si>
  <si>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</si>
  <si>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</si>
  <si>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</si>
  <si>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</si>
  <si>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</si>
  <si>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</si>
  <si>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</si>
  <si>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</si>
  <si>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</si>
  <si>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</si>
  <si>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</si>
  <si>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</si>
  <si>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</si>
  <si>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</si>
  <si>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</si>
  <si>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</si>
  <si>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</si>
  <si>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</si>
  <si>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</si>
  <si>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</si>
  <si>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</si>
  <si>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</si>
  <si>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</si>
  <si>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</si>
  <si>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</si>
  <si>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</si>
  <si>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</si>
  <si>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</si>
  <si>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</si>
  <si>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</si>
  <si>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</si>
  <si>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</si>
  <si>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</si>
  <si>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</si>
  <si>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</si>
  <si>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</si>
  <si>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</si>
  <si>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</si>
  <si>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</si>
  <si>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</si>
  <si>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</si>
  <si>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</si>
  <si>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</si>
  <si>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</si>
  <si>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</si>
  <si>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</si>
  <si>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</si>
  <si>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</si>
  <si>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</si>
  <si>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</si>
  <si>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</si>
  <si>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</si>
  <si>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</si>
  <si>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</si>
  <si>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</si>
  <si>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</si>
  <si>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</si>
  <si>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</si>
  <si>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</si>
  <si>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</si>
  <si>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</si>
  <si>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</si>
  <si>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</si>
  <si>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</si>
  <si>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</si>
  <si>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</si>
  <si>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</si>
  <si>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</si>
  <si>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</si>
  <si>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</si>
  <si>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</si>
  <si>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</si>
  <si>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</si>
  <si>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</si>
  <si>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</si>
  <si>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</si>
  <si>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</si>
  <si>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</si>
  <si>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</si>
  <si>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</si>
  <si>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</si>
  <si>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</si>
  <si>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</si>
  <si>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</si>
  <si>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</si>
  <si>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</si>
  <si>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</si>
  <si>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</si>
  <si>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</si>
  <si>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</si>
  <si>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</si>
  <si>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</si>
  <si>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</si>
  <si>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</si>
  <si>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</si>
  <si>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</si>
  <si>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</si>
  <si>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</si>
  <si>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</si>
  <si>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</si>
  <si>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</si>
  <si>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</si>
  <si>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</si>
  <si>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</si>
  <si>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</si>
  <si>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</si>
  <si>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</si>
  <si>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</si>
  <si>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</si>
  <si>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</si>
  <si>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</si>
  <si>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</si>
  <si>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</si>
  <si>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</si>
  <si>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</si>
  <si>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</si>
  <si>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</si>
  <si>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</si>
  <si>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</si>
  <si>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</si>
  <si>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</si>
  <si>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</si>
  <si>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</si>
  <si>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</si>
  <si>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</si>
  <si>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</si>
  <si>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</si>
  <si>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</si>
  <si>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</si>
  <si>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</si>
  <si>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</si>
  <si>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</si>
  <si>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</si>
  <si>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</si>
  <si>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</si>
  <si>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</si>
  <si>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</si>
  <si>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</si>
  <si>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</si>
  <si>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</si>
  <si>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</si>
  <si>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</si>
  <si>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</si>
  <si>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</si>
  <si>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</si>
  <si>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</si>
  <si>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</si>
  <si>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</si>
  <si>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</si>
  <si>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</si>
  <si>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</si>
  <si>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</si>
  <si>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</si>
  <si>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</si>
  <si>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</si>
  <si>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</si>
  <si>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</si>
  <si>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</si>
  <si>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</si>
  <si>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</si>
  <si>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</si>
  <si>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</si>
  <si>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</si>
  <si>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</si>
  <si>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</si>
  <si>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</si>
  <si>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</si>
  <si>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</si>
  <si>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</si>
  <si>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</si>
  <si>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</si>
  <si>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</si>
  <si>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</si>
  <si>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</si>
  <si>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</si>
  <si>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</si>
  <si>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</si>
  <si>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</si>
  <si>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</si>
  <si>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</si>
  <si>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</si>
  <si>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</si>
  <si>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</si>
  <si>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</si>
  <si>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</si>
  <si>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</si>
  <si>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</si>
  <si>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</si>
  <si>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</si>
  <si>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</si>
  <si>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</si>
  <si>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</si>
  <si>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</si>
  <si>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</si>
  <si>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</si>
  <si>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</si>
  <si>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</si>
  <si>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</si>
  <si>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</si>
  <si>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</si>
  <si>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</si>
  <si>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</si>
  <si>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</si>
  <si>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</si>
  <si>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</si>
  <si>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</si>
  <si>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</si>
  <si>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</si>
  <si>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</si>
  <si>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</si>
  <si>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</si>
  <si>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</si>
  <si>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</si>
  <si>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</si>
  <si>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</si>
  <si>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</si>
  <si>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</si>
  <si>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</si>
  <si>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</si>
  <si>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</si>
  <si>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</si>
  <si>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</si>
  <si>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</si>
  <si>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</si>
  <si>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</si>
  <si>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</si>
  <si>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</si>
  <si>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</si>
  <si>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</si>
  <si>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</si>
  <si>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</si>
  <si>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</si>
  <si>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</si>
  <si>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</si>
  <si>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</si>
  <si>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</si>
  <si>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</si>
  <si>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</si>
  <si>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</si>
  <si>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</si>
  <si>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</si>
  <si>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</si>
  <si>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</si>
  <si>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</si>
  <si>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</si>
  <si>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</si>
  <si>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</si>
  <si>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</si>
  <si>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</si>
  <si>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</si>
  <si>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</si>
  <si>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</si>
  <si>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</si>
  <si>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</si>
  <si>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</si>
  <si>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</si>
  <si>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</si>
  <si>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</si>
  <si>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</si>
  <si>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</si>
  <si>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</si>
  <si>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</si>
  <si>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</si>
  <si>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</si>
  <si>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</si>
  <si>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</si>
  <si>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</si>
  <si>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</si>
  <si>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</si>
  <si>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</si>
  <si>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</si>
  <si>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</si>
  <si>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</si>
  <si>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</si>
  <si>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</si>
  <si>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</si>
  <si>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</si>
  <si>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</si>
  <si>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</si>
  <si>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</si>
  <si>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</si>
  <si>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</si>
  <si>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</si>
  <si>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</si>
  <si>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</si>
  <si>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</si>
  <si>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</si>
  <si>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</si>
  <si>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</si>
  <si>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</si>
  <si>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</si>
  <si>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</si>
  <si>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</si>
  <si>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</si>
  <si>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</si>
  <si>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</si>
  <si>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</si>
  <si>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</si>
  <si>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</si>
  <si>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</si>
  <si>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</si>
  <si>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</si>
  <si>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</si>
  <si>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</si>
  <si>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</si>
  <si>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</si>
  <si>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</si>
  <si>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</si>
  <si>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</si>
  <si>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</si>
  <si>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</si>
  <si>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</si>
  <si>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</si>
  <si>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</si>
  <si>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</si>
  <si>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</si>
  <si>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</si>
  <si>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</si>
  <si>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</si>
  <si>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</si>
  <si>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</si>
  <si>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</si>
  <si>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</si>
  <si>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</si>
  <si>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</si>
  <si>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</si>
  <si>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</si>
  <si>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</si>
  <si>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</si>
  <si>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</si>
  <si>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</si>
  <si>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</si>
  <si>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</si>
  <si>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</si>
  <si>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</si>
  <si>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</si>
  <si>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</si>
  <si>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</si>
  <si>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</si>
  <si>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</si>
  <si>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</si>
  <si>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</si>
  <si>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</si>
  <si>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</si>
  <si>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</si>
  <si>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</si>
  <si>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</si>
  <si>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</si>
  <si>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</si>
  <si>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</si>
  <si>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</si>
  <si>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</si>
  <si>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</si>
  <si>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</si>
  <si>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</si>
  <si>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</si>
  <si>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</si>
  <si>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</si>
  <si>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</si>
  <si>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</si>
  <si>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</si>
  <si>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</si>
  <si>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</si>
  <si>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</si>
  <si>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</si>
  <si>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</si>
  <si>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</si>
  <si>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</si>
  <si>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</si>
  <si>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</si>
  <si>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</si>
  <si>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</si>
  <si>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</si>
  <si>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</si>
  <si>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</si>
  <si>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</si>
  <si>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</si>
  <si>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</si>
  <si>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</si>
  <si>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</si>
  <si>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</si>
  <si>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</si>
  <si>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</si>
  <si>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</si>
  <si>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</si>
  <si>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</si>
  <si>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</si>
  <si>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</si>
  <si>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</si>
  <si>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</si>
  <si>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</si>
  <si>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</si>
  <si>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</si>
  <si>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</si>
  <si>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</si>
  <si>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</si>
  <si>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</si>
  <si>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</si>
  <si>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</si>
  <si>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</si>
  <si>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</si>
  <si>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</si>
  <si>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</si>
  <si>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</si>
  <si>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</si>
  <si>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</si>
  <si>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</si>
  <si>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</si>
  <si>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</si>
  <si>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</si>
  <si>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</si>
  <si>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</si>
  <si>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</si>
  <si>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</si>
  <si>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</si>
  <si>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</si>
  <si>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</si>
  <si>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</si>
  <si>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</si>
  <si>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</si>
  <si>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</si>
  <si>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</si>
  <si>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</si>
  <si>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</si>
  <si>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</si>
  <si>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</si>
  <si>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</si>
  <si>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</si>
  <si>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</si>
  <si>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</si>
  <si>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</si>
  <si>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</si>
  <si>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</si>
  <si>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</si>
  <si>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</si>
  <si>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</si>
  <si>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</si>
  <si>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</si>
  <si>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</si>
  <si>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</si>
  <si>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</si>
  <si>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</si>
  <si>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</si>
  <si>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</si>
  <si>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</si>
  <si>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</si>
  <si>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</si>
  <si>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</si>
  <si>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</si>
  <si>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</si>
  <si>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</si>
  <si>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</si>
  <si>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</si>
  <si>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</si>
  <si>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</si>
  <si>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</si>
  <si>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</si>
  <si>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</si>
  <si>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</si>
  <si>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</si>
  <si>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</si>
  <si>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</si>
  <si>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</si>
  <si>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</si>
  <si>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</si>
  <si>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</si>
  <si>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</si>
  <si>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</si>
  <si>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</si>
  <si>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</si>
  <si>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</si>
  <si>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</si>
  <si>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</si>
  <si>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</si>
  <si>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</si>
  <si>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</si>
  <si>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</si>
  <si>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</si>
  <si>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</si>
  <si>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</si>
  <si>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</si>
  <si>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</si>
  <si>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</si>
  <si>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</si>
  <si>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</si>
  <si>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</si>
  <si>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</si>
  <si>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</si>
  <si>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</si>
  <si>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</si>
  <si>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</si>
  <si>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</si>
  <si>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</si>
  <si>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</si>
  <si>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</si>
  <si>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</si>
  <si>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</si>
  <si>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</si>
  <si>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</si>
  <si>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</si>
  <si>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</si>
  <si>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</si>
  <si>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</si>
  <si>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</si>
  <si>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</si>
  <si>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</si>
  <si>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</si>
  <si>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</si>
  <si>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</si>
  <si>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</si>
  <si>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</si>
  <si>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</si>
  <si>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</si>
  <si>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</si>
  <si>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</si>
  <si>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</si>
  <si>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</si>
  <si>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</si>
  <si>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</si>
  <si>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</si>
  <si>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</si>
  <si>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</si>
  <si>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</si>
  <si>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</si>
  <si>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</si>
  <si>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</si>
  <si>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</si>
  <si>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</si>
  <si>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</si>
  <si>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</si>
  <si>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</si>
  <si>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</si>
  <si>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</si>
  <si>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</si>
  <si>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</si>
  <si>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</si>
  <si>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</si>
  <si>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</si>
  <si>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</si>
  <si>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</si>
  <si>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</si>
  <si>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</si>
  <si>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</si>
  <si>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</si>
  <si>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</si>
  <si>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</si>
  <si>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</si>
  <si>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</si>
  <si>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</si>
  <si>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</si>
  <si>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</si>
  <si>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</si>
  <si>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</si>
  <si>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</si>
  <si>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</si>
  <si>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</si>
  <si>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</si>
  <si>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</si>
  <si>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</si>
  <si>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</si>
  <si>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</si>
  <si>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</si>
  <si>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</si>
  <si>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</si>
  <si>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</si>
  <si>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</si>
  <si>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</si>
  <si>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</si>
  <si>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</si>
  <si>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</si>
  <si>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</si>
  <si>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</si>
  <si>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</si>
  <si>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</si>
  <si>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</si>
  <si>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</si>
  <si>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</si>
  <si>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</si>
  <si>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</si>
  <si>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</si>
  <si>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</si>
  <si>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</si>
  <si>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</si>
  <si>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</si>
  <si>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</si>
  <si>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</si>
  <si>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</si>
  <si>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</si>
  <si>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</si>
  <si>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</si>
  <si>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</si>
  <si>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</si>
  <si>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</si>
  <si>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</si>
  <si>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</si>
  <si>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</si>
  <si>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</si>
  <si>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</si>
  <si>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</si>
  <si>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</si>
  <si>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</si>
  <si>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</si>
  <si>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</si>
  <si>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</si>
  <si>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</si>
  <si>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</si>
  <si>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</si>
  <si>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</si>
  <si>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</si>
  <si>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</si>
  <si>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</si>
  <si>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</si>
  <si>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</si>
  <si>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</si>
  <si>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</si>
  <si>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</si>
  <si>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</si>
  <si>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</si>
  <si>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</si>
  <si>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</si>
  <si>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</si>
  <si>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</si>
  <si>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</si>
  <si>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</si>
  <si>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</si>
  <si>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</si>
  <si>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</si>
  <si>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</si>
  <si>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</si>
  <si>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</si>
  <si>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</si>
  <si>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</si>
  <si>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</si>
  <si>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</si>
  <si>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</si>
  <si>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</si>
  <si>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</si>
  <si>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</si>
  <si>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</si>
  <si>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</si>
  <si>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</si>
  <si>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</si>
  <si>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</si>
  <si>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</si>
  <si>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</si>
  <si>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</si>
  <si>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</si>
  <si>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</si>
  <si>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</si>
  <si>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</si>
  <si>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</si>
  <si>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</si>
  <si>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</si>
  <si>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</si>
  <si>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</si>
  <si>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</si>
  <si>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</si>
  <si>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</si>
  <si>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</si>
  <si>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</si>
  <si>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</si>
  <si>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</si>
  <si>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</si>
  <si>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</si>
  <si>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</si>
  <si>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</si>
  <si>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</si>
  <si>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</si>
  <si>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</si>
  <si>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</si>
  <si>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</si>
  <si>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</si>
  <si>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</si>
  <si>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</si>
  <si>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</si>
  <si>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</si>
  <si>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</si>
  <si>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</si>
  <si>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</si>
  <si>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</si>
  <si>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</si>
  <si>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</si>
  <si>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</si>
  <si>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</si>
  <si>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</si>
  <si>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</si>
  <si>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</si>
  <si>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</si>
  <si>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</si>
  <si>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</si>
  <si>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</si>
  <si>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</si>
  <si>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</si>
  <si>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</si>
  <si>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</si>
  <si>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</si>
  <si>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</si>
  <si>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</si>
  <si>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</si>
  <si>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</si>
  <si>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</si>
  <si>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</si>
  <si>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</si>
  <si>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</si>
  <si>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</si>
  <si>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</si>
  <si>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</si>
  <si>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</si>
  <si>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</si>
  <si>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</si>
  <si>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</si>
  <si>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</si>
  <si>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</si>
  <si>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</si>
  <si>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</si>
  <si>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</si>
  <si>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</si>
  <si>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</si>
  <si>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</si>
  <si>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</si>
  <si>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</si>
  <si>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</si>
  <si>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</si>
  <si>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</si>
  <si>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</si>
  <si>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</si>
  <si>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</si>
  <si>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</si>
  <si>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</si>
  <si>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</si>
  <si>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</si>
  <si>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</si>
  <si>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</si>
  <si>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</si>
  <si>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</si>
  <si>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</si>
  <si>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</si>
  <si>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</si>
  <si>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</si>
  <si>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</si>
  <si>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</si>
  <si>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</si>
  <si>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</si>
  <si>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</si>
  <si>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</si>
  <si>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</si>
  <si>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</si>
  <si>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</si>
  <si>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</si>
  <si>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</si>
  <si>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</si>
  <si>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</si>
  <si>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</si>
  <si>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</si>
  <si>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</si>
  <si>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</si>
  <si>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</si>
  <si>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</si>
  <si>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</si>
  <si>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</si>
  <si>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</si>
  <si>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</si>
  <si>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</si>
  <si>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</si>
  <si>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</si>
  <si>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</si>
  <si>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</si>
  <si>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</si>
  <si>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</si>
  <si>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</si>
  <si>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</si>
  <si>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</si>
  <si>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</si>
  <si>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</si>
  <si>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</si>
  <si>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</si>
  <si>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</si>
  <si>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</si>
  <si>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</si>
  <si>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</si>
  <si>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</si>
  <si>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</si>
  <si>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</si>
  <si>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</si>
  <si>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</si>
  <si>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</si>
  <si>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</si>
  <si>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</si>
  <si>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</si>
  <si>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</si>
  <si>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</si>
  <si>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</si>
  <si>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</si>
  <si>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</si>
  <si>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</si>
  <si>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</si>
  <si>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</si>
  <si>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</si>
  <si>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</si>
  <si>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</si>
  <si>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</si>
  <si>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</si>
  <si>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</si>
  <si>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</si>
  <si>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</si>
  <si>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</si>
  <si>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</si>
  <si>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</si>
  <si>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</si>
  <si>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</si>
  <si>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</si>
  <si>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</si>
  <si>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</si>
  <si>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</si>
  <si>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</si>
  <si>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</si>
  <si>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</si>
  <si>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</si>
  <si>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</si>
  <si>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</si>
  <si>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</si>
  <si>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</si>
  <si>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</si>
  <si>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</si>
  <si>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</si>
  <si>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</si>
  <si>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</si>
  <si>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</si>
  <si>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</si>
  <si>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</si>
  <si>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</si>
  <si>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</si>
  <si>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</si>
  <si>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</si>
  <si>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</si>
  <si>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</si>
  <si>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</si>
  <si>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</si>
  <si>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</si>
  <si>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</si>
  <si>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</si>
  <si>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</si>
  <si>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</si>
  <si>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</si>
  <si>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</si>
  <si>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</si>
  <si>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</si>
  <si>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</si>
  <si>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</si>
  <si>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</si>
  <si>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</si>
  <si>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</si>
  <si>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</si>
  <si>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</si>
  <si>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</si>
  <si>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</si>
  <si>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</si>
  <si>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</si>
  <si>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</si>
  <si>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</si>
  <si>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</si>
  <si>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</si>
  <si>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</si>
  <si>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</si>
  <si>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</si>
  <si>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</si>
  <si>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</si>
  <si>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</si>
  <si>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</si>
  <si>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</si>
  <si>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</si>
  <si>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</si>
  <si>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</si>
  <si>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</si>
  <si>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</si>
  <si>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</si>
  <si>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</si>
  <si>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</si>
  <si>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</si>
  <si>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</si>
  <si>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</si>
  <si>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</si>
  <si>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</si>
  <si>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</si>
  <si>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</si>
  <si>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</si>
  <si>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</si>
  <si>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</si>
  <si>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</si>
  <si>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</si>
  <si>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</si>
  <si>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</si>
  <si>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</si>
  <si>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</si>
  <si>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</si>
  <si>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</si>
  <si>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</si>
  <si>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</si>
  <si>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</si>
  <si>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</si>
  <si>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</si>
  <si>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</si>
  <si>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</si>
  <si>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</si>
  <si>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</si>
  <si>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</si>
  <si>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</si>
  <si>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</si>
  <si>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</si>
  <si>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</si>
  <si>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</si>
  <si>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</si>
  <si>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</si>
  <si>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</si>
  <si>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</si>
  <si>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</si>
  <si>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</si>
  <si>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</si>
  <si>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</si>
  <si>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</si>
  <si>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</si>
  <si>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</si>
  <si>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</si>
  <si>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</si>
  <si>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</si>
  <si>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</si>
  <si>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</si>
  <si>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</si>
  <si>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</si>
  <si>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</si>
  <si>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</si>
  <si>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</si>
  <si>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</si>
  <si>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</si>
  <si>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</si>
  <si>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</si>
  <si>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</si>
  <si>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</si>
  <si>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</si>
  <si>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</si>
  <si>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</si>
  <si>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</si>
  <si>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</si>
  <si>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</si>
  <si>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</si>
  <si>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</si>
  <si>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</si>
  <si>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</si>
  <si>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</si>
  <si>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</si>
  <si>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</si>
  <si>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</si>
  <si>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</si>
  <si>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</si>
  <si>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</si>
  <si>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</si>
  <si>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</si>
  <si>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</si>
  <si>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</si>
  <si>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</si>
  <si>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</si>
  <si>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</si>
  <si>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</si>
  <si>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</si>
  <si>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</si>
  <si>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</si>
  <si>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</si>
  <si>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</si>
  <si>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</si>
  <si>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</si>
  <si>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</si>
  <si>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</si>
  <si>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</si>
  <si>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</si>
  <si>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</si>
  <si>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</si>
  <si>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</si>
  <si>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</si>
  <si>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</si>
  <si>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</si>
  <si>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</si>
  <si>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</si>
  <si>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</si>
  <si>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</si>
  <si>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</si>
  <si>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</si>
  <si>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</si>
  <si>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</si>
  <si>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</si>
  <si>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</si>
  <si>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</si>
  <si>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</si>
  <si>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</si>
  <si>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</si>
  <si>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</si>
  <si>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</si>
  <si>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</si>
  <si>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</si>
  <si>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</si>
  <si>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</si>
  <si>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</si>
  <si>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</si>
  <si>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</si>
  <si>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</si>
  <si>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</si>
  <si>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</si>
  <si>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</si>
  <si>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</si>
  <si>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</si>
  <si>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</si>
  <si>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</si>
  <si>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</si>
  <si>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</si>
  <si>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</si>
  <si>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</si>
  <si>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</si>
  <si>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</si>
  <si>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</si>
  <si>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</si>
  <si>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</si>
  <si>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</si>
  <si>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</si>
  <si>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</si>
  <si>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</si>
  <si>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</si>
  <si>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</si>
  <si>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</si>
  <si>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</si>
  <si>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</si>
  <si>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</si>
  <si>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</si>
  <si>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</si>
  <si>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</si>
  <si>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</si>
  <si>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</si>
  <si>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</si>
  <si>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</si>
  <si>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</si>
  <si>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</si>
  <si>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</si>
  <si>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</si>
  <si>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</si>
  <si>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</si>
  <si>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</si>
  <si>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</si>
  <si>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</si>
  <si>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</si>
  <si>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</si>
  <si>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</si>
  <si>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</si>
  <si>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</si>
  <si>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</si>
  <si>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</si>
  <si>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</si>
  <si>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</si>
  <si>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</si>
  <si>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</si>
  <si>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</si>
  <si>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</si>
  <si>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</si>
  <si>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</si>
  <si>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</si>
  <si>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</si>
  <si>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</si>
  <si>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</si>
  <si>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</si>
  <si>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</si>
  <si>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</si>
  <si>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</si>
  <si>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</si>
  <si>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</si>
  <si>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</si>
  <si>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</si>
  <si>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</si>
  <si>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</si>
  <si>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</si>
  <si>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</si>
  <si>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</si>
  <si>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</si>
  <si>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</si>
  <si>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</si>
  <si>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</si>
  <si>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</si>
  <si>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</si>
  <si>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</si>
  <si>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</si>
  <si>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</si>
  <si>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</si>
  <si>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</si>
  <si>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</si>
  <si>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</si>
  <si>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</si>
  <si>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</si>
  <si>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</si>
  <si>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</si>
  <si>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</si>
  <si>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</si>
  <si>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</si>
  <si>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</si>
  <si>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</si>
  <si>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</si>
  <si>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</si>
  <si>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</si>
  <si>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</si>
  <si>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</si>
  <si>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</si>
  <si>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</si>
  <si>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</si>
  <si>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</si>
  <si>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</si>
  <si>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</si>
  <si>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</si>
  <si>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</si>
  <si>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</si>
  <si>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</si>
  <si>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</si>
  <si>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</si>
  <si>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</si>
  <si>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</si>
  <si>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</si>
  <si>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</si>
  <si>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</si>
  <si>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</si>
  <si>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</si>
  <si>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</si>
  <si>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</si>
  <si>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</si>
  <si>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</si>
  <si>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</si>
  <si>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</si>
  <si>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</si>
  <si>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</si>
  <si>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</si>
  <si>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</si>
  <si>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</si>
  <si>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</si>
  <si>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</si>
  <si>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</si>
  <si>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</si>
  <si>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</si>
  <si>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</si>
  <si>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</si>
  <si>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</si>
  <si>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</si>
  <si>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</si>
  <si>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</si>
  <si>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</si>
  <si>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</si>
  <si>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</si>
  <si>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</si>
  <si>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</si>
  <si>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</si>
  <si>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</si>
  <si>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</si>
  <si>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</si>
  <si>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</si>
  <si>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</si>
  <si>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</si>
  <si>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</si>
  <si>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</si>
  <si>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</si>
  <si>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</si>
  <si>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</si>
  <si>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</si>
  <si>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</si>
  <si>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</si>
  <si>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</si>
  <si>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</si>
  <si>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</si>
  <si>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</si>
  <si>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</si>
  <si>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</si>
  <si>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</si>
  <si>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</si>
  <si>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</si>
  <si>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</si>
  <si>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</si>
  <si>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</si>
  <si>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</si>
  <si>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</si>
  <si>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</si>
  <si>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</si>
  <si>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</si>
  <si>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</si>
  <si>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</si>
  <si>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</si>
  <si>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</si>
  <si>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</si>
  <si>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</si>
  <si>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</si>
  <si>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</si>
  <si>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</si>
  <si>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</si>
  <si>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</si>
  <si>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</si>
  <si>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</si>
  <si>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</si>
  <si>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</si>
  <si>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</si>
  <si>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</si>
  <si>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</si>
  <si>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</si>
  <si>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</si>
  <si>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</si>
  <si>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</si>
  <si>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</si>
  <si>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</si>
  <si>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</si>
  <si>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</si>
  <si>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</si>
  <si>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</si>
  <si>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</si>
  <si>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</si>
  <si>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</si>
  <si>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</si>
  <si>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</si>
  <si>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</si>
  <si>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</si>
  <si>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</si>
  <si>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</si>
  <si>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</si>
  <si>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</si>
  <si>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</si>
  <si>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</si>
  <si>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</si>
  <si>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</si>
  <si>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</si>
  <si>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</si>
  <si>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</si>
  <si>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</si>
  <si>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</si>
  <si>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</si>
  <si>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</si>
  <si>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</si>
  <si>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</si>
  <si>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</si>
  <si>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</si>
  <si>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</si>
  <si>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</si>
  <si>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</si>
  <si>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</si>
  <si>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</si>
  <si>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</si>
  <si>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</si>
  <si>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</si>
  <si>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</si>
  <si>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</si>
  <si>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</si>
  <si>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</si>
  <si>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</si>
  <si>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</si>
  <si>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</si>
  <si>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</si>
  <si>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</si>
  <si>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</si>
  <si>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</si>
  <si>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</si>
  <si>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</si>
  <si>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</si>
  <si>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</si>
  <si>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</si>
  <si>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</si>
  <si>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</si>
  <si>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</si>
  <si>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</si>
  <si>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</si>
  <si>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</si>
  <si>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</si>
  <si>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</si>
  <si>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</si>
  <si>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</si>
  <si>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</si>
  <si>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</si>
  <si>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</si>
  <si>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</si>
  <si>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</si>
  <si>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</si>
  <si>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</si>
  <si>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</si>
  <si>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</si>
  <si>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</si>
  <si>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</si>
  <si>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</si>
  <si>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</si>
  <si>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</si>
  <si>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</si>
  <si>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</si>
  <si>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</si>
  <si>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</si>
  <si>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</si>
  <si>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</si>
  <si>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</si>
  <si>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</si>
  <si>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</si>
  <si>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</si>
  <si>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</si>
  <si>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</si>
  <si>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</si>
  <si>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</si>
  <si>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</si>
  <si>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</si>
  <si>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</si>
  <si>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</si>
  <si>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</si>
  <si>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</si>
  <si>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</si>
  <si>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</si>
  <si>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</si>
  <si>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</si>
  <si>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</si>
  <si>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</si>
  <si>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</si>
  <si>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</si>
  <si>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</si>
  <si>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</si>
  <si>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</si>
  <si>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</si>
  <si>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</si>
  <si>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</si>
  <si>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</si>
  <si>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</si>
  <si>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</si>
  <si>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</si>
  <si>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</si>
  <si>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</si>
  <si>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</si>
  <si>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</si>
  <si>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</si>
  <si>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</si>
  <si>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</si>
  <si>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</si>
  <si>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</si>
  <si>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</si>
  <si>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</si>
  <si>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</si>
  <si>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</si>
  <si>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</si>
  <si>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</si>
  <si>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</si>
  <si>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</si>
  <si>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</si>
  <si>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</si>
  <si>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</si>
  <si>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</si>
  <si>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</si>
  <si>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</si>
  <si>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</si>
  <si>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</si>
  <si>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</si>
  <si>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</si>
  <si>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</si>
  <si>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</si>
  <si>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</si>
  <si>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</si>
  <si>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</si>
  <si>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</si>
  <si>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</si>
  <si>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</si>
  <si>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</si>
  <si>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</si>
  <si>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</si>
  <si>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</si>
  <si>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</si>
  <si>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</si>
  <si>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</si>
  <si>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</si>
  <si>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</si>
  <si>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</si>
  <si>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</si>
  <si>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</si>
  <si>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</si>
  <si>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</si>
  <si>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</si>
  <si>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</si>
  <si>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</si>
  <si>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</si>
  <si>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</si>
  <si>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</si>
  <si>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</si>
  <si>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</si>
  <si>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</si>
  <si>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</si>
  <si>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</si>
  <si>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</si>
  <si>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</si>
  <si>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</si>
  <si>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</si>
  <si>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</si>
  <si>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</si>
  <si>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</si>
  <si>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</si>
  <si>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</si>
  <si>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</si>
  <si>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</si>
  <si>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</si>
  <si>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</si>
  <si>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</si>
  <si>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</si>
  <si>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</si>
  <si>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</si>
  <si>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</si>
  <si>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</si>
  <si>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</si>
  <si>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</si>
  <si>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</si>
  <si>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</si>
  <si>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</si>
  <si>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</si>
  <si>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</si>
  <si>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</si>
  <si>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</si>
  <si>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</si>
  <si>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</si>
  <si>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</si>
  <si>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</si>
  <si>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</si>
  <si>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</si>
  <si>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</si>
  <si>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</si>
  <si>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</si>
  <si>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</si>
  <si>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</si>
  <si>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</si>
  <si>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</si>
  <si>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</si>
  <si>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</si>
  <si>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</si>
  <si>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</si>
  <si>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</si>
  <si>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</si>
  <si>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</si>
  <si>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</si>
  <si>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</si>
  <si>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</si>
  <si>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</si>
  <si>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</si>
  <si>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</si>
  <si>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</si>
  <si>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</si>
  <si>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</si>
  <si>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</si>
  <si>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</si>
  <si>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</si>
  <si>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</si>
  <si>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</si>
  <si>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</si>
  <si>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</si>
  <si>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</si>
  <si>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</si>
  <si>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</si>
  <si>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</si>
  <si>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</si>
  <si>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</si>
  <si>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</si>
  <si>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</si>
  <si>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</si>
  <si>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</si>
  <si>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</si>
  <si>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</si>
  <si>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</si>
  <si>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</si>
  <si>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</si>
  <si>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</si>
  <si>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</si>
  <si>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</si>
  <si>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</si>
  <si>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</si>
  <si>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</si>
  <si>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</si>
  <si>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</si>
  <si>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</si>
  <si>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</si>
  <si>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</si>
  <si>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</si>
  <si>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</si>
  <si>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</si>
  <si>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</si>
  <si>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</si>
  <si>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</si>
  <si>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</si>
  <si>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</si>
  <si>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</si>
  <si>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</si>
  <si>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</si>
  <si>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</si>
  <si>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</si>
  <si>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</si>
  <si>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</si>
  <si>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</si>
  <si>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</si>
  <si>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</si>
  <si>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</si>
  <si>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</si>
  <si>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</si>
  <si>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</si>
  <si>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</si>
  <si>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</si>
  <si>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</si>
  <si>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</si>
  <si>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</si>
  <si>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</si>
  <si>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</si>
  <si>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</si>
  <si>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</si>
  <si>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</si>
  <si>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</si>
  <si>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</si>
  <si>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</si>
  <si>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</si>
  <si>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</si>
  <si>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</si>
  <si>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</si>
  <si>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</si>
  <si>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</si>
  <si>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</si>
  <si>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</si>
  <si>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</si>
  <si>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</si>
  <si>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</si>
  <si>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</si>
  <si>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</si>
  <si>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</si>
  <si>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</si>
  <si>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</si>
  <si>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</si>
  <si>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</si>
  <si>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</si>
  <si>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</si>
  <si>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</si>
  <si>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</si>
  <si>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</si>
  <si>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</si>
  <si>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</si>
  <si>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</si>
  <si>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</si>
  <si>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</si>
  <si>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</si>
  <si>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</si>
  <si>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</si>
  <si>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</si>
  <si>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</si>
  <si>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</si>
  <si>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</si>
  <si>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</si>
  <si>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</si>
  <si>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</si>
  <si>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</si>
  <si>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</si>
  <si>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</si>
  <si>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</si>
  <si>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</si>
  <si>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</si>
  <si>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</si>
  <si>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</si>
  <si>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</si>
  <si>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</si>
  <si>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</si>
  <si>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</si>
  <si>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</si>
  <si>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</si>
  <si>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</si>
  <si>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</si>
  <si>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</si>
  <si>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</si>
  <si>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</si>
  <si>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</si>
  <si>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</si>
  <si>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</si>
  <si>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</si>
  <si>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</si>
  <si>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</si>
  <si>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</si>
  <si>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</si>
  <si>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</si>
  <si>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</si>
  <si>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</si>
  <si>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</si>
  <si>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</si>
  <si>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</si>
  <si>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</si>
  <si>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</si>
  <si>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</si>
  <si>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</si>
  <si>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</si>
  <si>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</si>
  <si>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</si>
  <si>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</si>
  <si>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</si>
  <si>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</si>
  <si>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</si>
  <si>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</si>
  <si>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</si>
  <si>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</si>
  <si>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</si>
  <si>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</si>
  <si>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</si>
  <si>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</si>
  <si>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</si>
  <si>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</si>
  <si>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</si>
  <si>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</si>
  <si>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</si>
  <si>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</si>
  <si>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</si>
  <si>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</si>
  <si>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</si>
  <si>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</si>
  <si>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</si>
  <si>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</si>
  <si>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</si>
  <si>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</si>
  <si>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</si>
  <si>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</si>
  <si>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</si>
  <si>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</si>
  <si>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</si>
  <si>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</si>
  <si>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</si>
  <si>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</si>
  <si>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</si>
  <si>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</si>
  <si>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</si>
  <si>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</si>
  <si>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</si>
  <si>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</si>
  <si>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</si>
  <si>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</si>
  <si>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</si>
  <si>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</si>
  <si>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</si>
  <si>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</si>
  <si>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</si>
  <si>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</si>
  <si>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</si>
  <si>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</si>
  <si>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</si>
  <si>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</si>
  <si>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</si>
  <si>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</si>
  <si>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</si>
  <si>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</si>
  <si>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</si>
  <si>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</si>
  <si>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</si>
  <si>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</si>
  <si>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</si>
  <si>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</si>
  <si>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</si>
  <si>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</si>
  <si>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</si>
  <si>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</si>
  <si>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</si>
  <si>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</si>
  <si>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</si>
  <si>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</si>
  <si>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</si>
  <si>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</si>
  <si>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</si>
  <si>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</si>
  <si>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</si>
  <si>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</si>
  <si>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</si>
  <si>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</si>
  <si>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</si>
  <si>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</si>
  <si>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</si>
  <si>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</si>
  <si>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</si>
  <si>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</si>
  <si>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</si>
  <si>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</si>
  <si>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</si>
  <si>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</si>
  <si>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</si>
  <si>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</si>
  <si>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</si>
  <si>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</si>
  <si>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</si>
  <si>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</si>
  <si>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</si>
  <si>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</si>
  <si>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</si>
  <si>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</si>
  <si>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</si>
  <si>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</si>
  <si>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</si>
  <si>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</si>
  <si>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</si>
  <si>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</si>
  <si>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</si>
  <si>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</si>
  <si>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</si>
  <si>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</si>
  <si>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</si>
  <si>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</si>
  <si>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</si>
  <si>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</si>
  <si>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</si>
  <si>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</si>
  <si>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</si>
  <si>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</si>
  <si>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</si>
  <si>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</si>
  <si>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</si>
  <si>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</si>
  <si>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</si>
  <si>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</si>
  <si>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</si>
  <si>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</si>
  <si>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</si>
  <si>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</si>
  <si>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</si>
  <si>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</si>
  <si>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</si>
  <si>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</si>
  <si>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</si>
  <si>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</si>
  <si>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</si>
  <si>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</si>
  <si>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</si>
  <si>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</si>
  <si>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</si>
  <si>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</si>
  <si>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</si>
  <si>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</si>
  <si>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</si>
  <si>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</si>
  <si>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</si>
  <si>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</si>
  <si>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</si>
  <si>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</si>
  <si>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</si>
  <si>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</si>
  <si>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</si>
  <si>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</si>
  <si>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</si>
  <si>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</si>
  <si>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</si>
  <si>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</si>
  <si>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</si>
  <si>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</si>
  <si>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</si>
  <si>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</si>
  <si>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</si>
  <si>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</si>
  <si>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</si>
  <si>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</si>
  <si>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</si>
  <si>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</si>
  <si>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</si>
  <si>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</si>
  <si>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</si>
  <si>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</si>
  <si>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</si>
  <si>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</si>
  <si>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</si>
  <si>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</si>
  <si>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</si>
  <si>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</si>
  <si>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</si>
  <si>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</si>
  <si>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</si>
  <si>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</si>
  <si>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</si>
  <si>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</si>
  <si>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</si>
  <si>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</si>
  <si>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</si>
  <si>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</si>
  <si>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</si>
  <si>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</si>
  <si>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</si>
  <si>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</si>
  <si>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</si>
  <si>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</si>
  <si>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</si>
  <si>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</si>
  <si>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</si>
  <si>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</si>
  <si>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</si>
  <si>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</si>
  <si>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</si>
  <si>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</si>
  <si>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</si>
  <si>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</si>
  <si>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</si>
  <si>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</si>
  <si>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</si>
  <si>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</si>
  <si>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</si>
  <si>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</si>
  <si>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</si>
  <si>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</si>
  <si>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</si>
  <si>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</si>
  <si>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</si>
  <si>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</si>
  <si>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</si>
  <si>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</si>
  <si>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</si>
  <si>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</si>
  <si>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</si>
  <si>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</si>
  <si>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</si>
  <si>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</si>
  <si>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</si>
  <si>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</si>
  <si>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</si>
  <si>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</si>
  <si>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</si>
  <si>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</si>
  <si>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</si>
  <si>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</si>
  <si>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</si>
  <si>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</si>
  <si>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</si>
  <si>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</si>
  <si>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</si>
  <si>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</si>
  <si>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</si>
  <si>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</si>
  <si>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</si>
  <si>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</si>
  <si>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</si>
  <si>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</si>
  <si>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</si>
  <si>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</si>
  <si>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</si>
  <si>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</si>
  <si>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</si>
  <si>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</si>
  <si>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</si>
  <si>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</si>
  <si>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</si>
  <si>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</si>
  <si>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</si>
  <si>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</si>
  <si>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</si>
  <si>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</si>
  <si>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</si>
  <si>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</si>
  <si>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</si>
  <si>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</si>
  <si>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</si>
  <si>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</si>
  <si>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</si>
  <si>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</si>
  <si>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</si>
  <si>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</si>
  <si>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</si>
  <si>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</si>
  <si>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</si>
  <si>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</si>
  <si>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</si>
  <si>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</si>
  <si>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</si>
  <si>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</si>
  <si>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</si>
  <si>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</si>
  <si>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</si>
  <si>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</si>
  <si>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</si>
  <si>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</si>
  <si>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</si>
  <si>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</si>
  <si>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</si>
  <si>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</si>
  <si>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</si>
  <si>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</si>
  <si>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</si>
  <si>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</si>
  <si>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</si>
  <si>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</si>
  <si>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</si>
  <si>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</si>
  <si>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</si>
  <si>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</si>
  <si>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</si>
  <si>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</si>
  <si>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</si>
  <si>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</si>
  <si>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</si>
  <si>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</si>
  <si>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</si>
  <si>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</si>
  <si>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</si>
  <si>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</si>
  <si>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</si>
  <si>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</si>
  <si>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</si>
  <si>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</si>
  <si>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</si>
  <si>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</si>
  <si>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</si>
  <si>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</si>
  <si>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</si>
  <si>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</si>
  <si>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</si>
  <si>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</si>
  <si>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</si>
  <si>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</si>
  <si>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</si>
  <si>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</si>
  <si>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</si>
  <si>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</si>
  <si>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</si>
  <si>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</si>
  <si>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</si>
  <si>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</si>
  <si>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</si>
  <si>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</si>
  <si>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</si>
  <si>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</si>
  <si>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</si>
  <si>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</si>
  <si>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</si>
  <si>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</si>
  <si>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</si>
  <si>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</si>
  <si>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</si>
  <si>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</si>
  <si>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</si>
  <si>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</si>
  <si>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</si>
  <si>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</si>
  <si>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</si>
  <si>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</si>
  <si>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</si>
  <si>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</si>
  <si>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</si>
  <si>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</si>
  <si>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</si>
  <si>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</si>
  <si>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</si>
  <si>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</si>
  <si>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</si>
  <si>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</si>
  <si>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</si>
  <si>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</si>
  <si>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</si>
  <si>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</si>
  <si>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</si>
  <si>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</si>
  <si>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</si>
  <si>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</si>
  <si>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</si>
  <si>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</si>
  <si>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</si>
  <si>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</si>
  <si>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</si>
  <si>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</si>
  <si>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</si>
  <si>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</si>
  <si>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</si>
  <si>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</si>
  <si>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</si>
  <si>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</si>
  <si>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</si>
  <si>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</si>
  <si>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</si>
  <si>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</si>
  <si>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</si>
  <si>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</si>
  <si>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</si>
  <si>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</si>
  <si>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</si>
  <si>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</si>
  <si>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</si>
  <si>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</si>
  <si>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</si>
  <si>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</si>
  <si>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</si>
  <si>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</si>
  <si>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</si>
  <si>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</si>
  <si>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</si>
  <si>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</si>
  <si>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</si>
  <si>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</si>
  <si>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</si>
  <si>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</si>
  <si>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</si>
  <si>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</si>
  <si>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</si>
  <si>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</si>
  <si>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</si>
  <si>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</si>
  <si>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</si>
  <si>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</si>
  <si>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</si>
  <si>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</si>
  <si>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</si>
  <si>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</si>
  <si>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</si>
  <si>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</si>
  <si>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</si>
  <si>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</si>
  <si>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</si>
  <si>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</si>
  <si>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</si>
  <si>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</si>
  <si>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</si>
  <si>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</si>
  <si>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</si>
  <si>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</si>
  <si>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</si>
  <si>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</si>
  <si>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</si>
  <si>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</si>
  <si>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</si>
  <si>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</si>
  <si>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</si>
  <si>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</si>
  <si>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</si>
  <si>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</si>
  <si>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</si>
  <si>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</si>
  <si>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</si>
  <si>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</si>
  <si>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</si>
  <si>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</si>
  <si>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</si>
  <si>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</si>
  <si>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</si>
  <si>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</si>
  <si>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</si>
  <si>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</si>
  <si>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</si>
  <si>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</si>
  <si>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</si>
  <si>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</si>
  <si>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</si>
  <si>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</si>
  <si>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</si>
  <si>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</si>
  <si>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</si>
  <si>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</si>
  <si>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</si>
  <si>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</si>
  <si>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</si>
  <si>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</si>
  <si>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</si>
  <si>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</si>
  <si>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</si>
  <si>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</si>
  <si>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</si>
  <si>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</si>
  <si>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</si>
  <si>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</si>
  <si>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</si>
  <si>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</si>
  <si>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</si>
  <si>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</si>
  <si>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</si>
  <si>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</si>
  <si>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</si>
  <si>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</si>
  <si>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</si>
  <si>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</si>
  <si>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</si>
  <si>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</si>
  <si>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</si>
  <si>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</si>
  <si>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</si>
  <si>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</si>
  <si>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</si>
  <si>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</si>
  <si>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</si>
  <si>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</si>
  <si>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</si>
  <si>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</si>
  <si>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</si>
  <si>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</si>
  <si>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</si>
  <si>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</si>
  <si>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</si>
  <si>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</si>
  <si>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</si>
  <si>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</si>
  <si>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</si>
  <si>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</si>
  <si>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</si>
  <si>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</si>
  <si>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</si>
  <si>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</si>
  <si>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</si>
  <si>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</si>
  <si>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</si>
  <si>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</si>
  <si>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</si>
  <si>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</si>
  <si>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</si>
  <si>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</si>
  <si>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</si>
  <si>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</si>
  <si>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</si>
  <si>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</si>
  <si>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</si>
  <si>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</si>
  <si>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</si>
  <si>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</si>
  <si>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</si>
  <si>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</si>
  <si>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</si>
  <si>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</si>
  <si>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</si>
  <si>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</si>
  <si>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</si>
  <si>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</si>
  <si>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</si>
  <si>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</si>
  <si>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</si>
  <si>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</si>
  <si>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</si>
  <si>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</si>
  <si>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</si>
  <si>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</si>
  <si>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</si>
  <si>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</si>
  <si>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</si>
  <si>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</si>
  <si>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</si>
  <si>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</si>
  <si>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</si>
  <si>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</si>
  <si>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</si>
  <si>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</si>
  <si>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</si>
  <si>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</si>
  <si>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</si>
  <si>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</si>
  <si>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</si>
  <si>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</si>
  <si>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</si>
  <si>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</si>
  <si>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</si>
  <si>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</si>
  <si>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</si>
  <si>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</si>
  <si>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</si>
  <si>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</si>
  <si>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</si>
  <si>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</si>
  <si>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</si>
  <si>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</si>
  <si>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</si>
  <si>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</si>
  <si>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</si>
  <si>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</si>
  <si>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</si>
  <si>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</si>
  <si>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</si>
  <si>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</si>
  <si>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</si>
  <si>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</si>
  <si>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</si>
  <si>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</si>
  <si>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</si>
  <si>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</si>
  <si>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</si>
  <si>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</si>
  <si>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</si>
  <si>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</si>
  <si>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</si>
  <si>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</si>
  <si>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</si>
  <si>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</si>
  <si>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</si>
  <si>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</si>
  <si>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</si>
  <si>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</si>
  <si>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</si>
  <si>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</si>
  <si>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</si>
  <si>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</si>
  <si>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</si>
  <si>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</si>
  <si>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</si>
  <si>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</si>
  <si>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</si>
  <si>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</si>
  <si>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</si>
  <si>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</si>
  <si>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</si>
  <si>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</si>
  <si>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</si>
  <si>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</si>
  <si>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</si>
  <si>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</si>
  <si>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</si>
  <si>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</si>
  <si>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</si>
  <si>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</si>
  <si>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</si>
  <si>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</si>
  <si>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</si>
  <si>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</si>
  <si>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</si>
  <si>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</si>
  <si>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</si>
  <si>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</si>
  <si>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</si>
  <si>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</si>
  <si>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</si>
  <si>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</si>
  <si>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</si>
  <si>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</si>
  <si>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</si>
  <si>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</si>
  <si>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</si>
  <si>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</si>
  <si>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</si>
  <si>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</si>
  <si>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</si>
  <si>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</si>
  <si>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</si>
  <si>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</si>
  <si>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</si>
  <si>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</si>
  <si>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</si>
  <si>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</si>
  <si>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</si>
  <si>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</si>
  <si>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</si>
  <si>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</si>
  <si>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</si>
  <si>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</si>
  <si>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</si>
  <si>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</si>
  <si>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</si>
  <si>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</si>
  <si>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</si>
  <si>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</si>
  <si>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</si>
  <si>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</si>
  <si>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</si>
  <si>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</si>
  <si>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</si>
  <si>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</si>
  <si>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</si>
  <si>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</si>
  <si>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</si>
  <si>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</si>
  <si>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</si>
  <si>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</si>
  <si>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</si>
  <si>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</si>
  <si>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</si>
  <si>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</si>
  <si>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</si>
  <si>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</si>
  <si>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</si>
  <si>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</si>
  <si>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</si>
  <si>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</si>
  <si>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</si>
  <si>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</si>
  <si>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</si>
  <si>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</si>
  <si>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</si>
  <si>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</si>
  <si>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</si>
  <si>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</si>
  <si>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</si>
  <si>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</si>
  <si>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</si>
  <si>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</si>
  <si>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</si>
  <si>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</si>
  <si>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</si>
  <si>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</si>
  <si>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</si>
  <si>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</si>
  <si>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</si>
  <si>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</si>
  <si>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</si>
  <si>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</si>
  <si>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</si>
  <si>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</si>
  <si>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</si>
  <si>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</si>
  <si>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</si>
  <si>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</si>
  <si>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</si>
  <si>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</si>
  <si>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</si>
  <si>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</si>
  <si>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</si>
  <si>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</si>
  <si>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</si>
  <si>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</si>
  <si>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</si>
  <si>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</si>
  <si>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</si>
  <si>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</si>
  <si>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</si>
  <si>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</si>
  <si>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</si>
  <si>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</si>
  <si>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</si>
  <si>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</si>
  <si>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</si>
  <si>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</si>
  <si>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</si>
  <si>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</si>
  <si>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</si>
  <si>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</si>
  <si>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</si>
  <si>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</si>
  <si>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</si>
  <si>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</si>
  <si>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</si>
  <si>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</si>
  <si>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</si>
  <si>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</si>
  <si>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</si>
  <si>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</si>
  <si>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</si>
  <si>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</si>
  <si>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</si>
  <si>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</si>
  <si>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</si>
  <si>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</si>
  <si>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</si>
  <si>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</si>
  <si>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</si>
  <si>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</si>
  <si>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</si>
  <si>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</si>
  <si>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</si>
  <si>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</si>
  <si>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</si>
  <si>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</si>
  <si>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</si>
  <si>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</si>
  <si>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</si>
  <si>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</si>
  <si>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</si>
  <si>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</si>
  <si>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</si>
  <si>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</si>
  <si>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</si>
  <si>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</si>
  <si>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</si>
  <si>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</si>
  <si>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</si>
  <si>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</si>
  <si>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</si>
  <si>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</si>
  <si>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</si>
  <si>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</si>
  <si>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</si>
  <si>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</si>
  <si>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</si>
  <si>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</si>
  <si>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</si>
  <si>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</si>
  <si>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</si>
  <si>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</si>
  <si>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</si>
  <si>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</si>
  <si>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</si>
  <si>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</si>
  <si>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</si>
  <si>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</si>
  <si>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</si>
  <si>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</si>
  <si>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</si>
  <si>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</si>
  <si>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</si>
  <si>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</si>
  <si>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</si>
  <si>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</si>
  <si>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</si>
  <si>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</si>
  <si>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</si>
  <si>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</si>
  <si>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</si>
  <si>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</si>
  <si>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</si>
  <si>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</si>
  <si>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</si>
  <si>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</si>
  <si>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</si>
  <si>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</si>
  <si>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</si>
  <si>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</si>
  <si>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</si>
  <si>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</si>
  <si>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</si>
  <si>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</si>
  <si>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</si>
  <si>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</si>
  <si>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</si>
  <si>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</si>
  <si>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</si>
  <si>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</si>
  <si>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</si>
  <si>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</si>
  <si>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</si>
  <si>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</si>
  <si>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</si>
  <si>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</si>
  <si>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</si>
  <si>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</si>
  <si>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</si>
  <si>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</si>
  <si>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</si>
  <si>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</si>
  <si>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</si>
  <si>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</si>
  <si>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</si>
  <si>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</si>
  <si>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</si>
  <si>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</si>
  <si>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</si>
  <si>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</si>
  <si>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</si>
  <si>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</si>
  <si>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</si>
  <si>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</si>
  <si>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</si>
  <si>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</si>
  <si>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</si>
  <si>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</si>
  <si>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</si>
  <si>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</si>
  <si>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</si>
  <si>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</si>
  <si>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</si>
  <si>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</si>
  <si>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</si>
  <si>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</si>
  <si>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</si>
  <si>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</si>
  <si>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</si>
  <si>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</si>
  <si>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</si>
  <si>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</si>
  <si>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</si>
  <si>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</si>
  <si>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</si>
  <si>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</si>
  <si>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</si>
  <si>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</si>
  <si>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</si>
  <si>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</si>
  <si>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</si>
  <si>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</si>
  <si>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</si>
  <si>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</si>
  <si>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</si>
  <si>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</si>
  <si>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</si>
  <si>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</si>
  <si>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</si>
  <si>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</si>
  <si>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</si>
  <si>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</si>
  <si>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</si>
  <si>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</si>
  <si>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</si>
  <si>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</si>
  <si>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</si>
  <si>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</si>
  <si>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</si>
  <si>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</si>
  <si>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</si>
  <si>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</si>
  <si>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</si>
  <si>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</si>
  <si>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</si>
  <si>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</si>
  <si>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</si>
  <si>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</si>
  <si>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</si>
  <si>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</si>
  <si>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</si>
  <si>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</si>
  <si>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</si>
  <si>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</si>
  <si>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</si>
  <si>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</si>
  <si>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</si>
  <si>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</si>
  <si>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</si>
  <si>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</si>
  <si>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</si>
  <si>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</si>
  <si>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</si>
  <si>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</si>
  <si>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</si>
  <si>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</si>
  <si>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</si>
  <si>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</si>
  <si>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</si>
  <si>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</si>
  <si>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</si>
  <si>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</si>
  <si>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</si>
  <si>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</si>
  <si>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</si>
  <si>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</si>
  <si>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</si>
  <si>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</si>
  <si>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</si>
  <si>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</si>
  <si>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</si>
  <si>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</si>
  <si>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</si>
  <si>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</si>
  <si>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</si>
  <si>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</si>
  <si>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</si>
  <si>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</si>
  <si>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</si>
  <si>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</si>
  <si>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</si>
  <si>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</si>
  <si>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</si>
  <si>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</si>
  <si>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</si>
  <si>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</si>
  <si>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</si>
  <si>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</si>
  <si>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</si>
  <si>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</si>
  <si>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</si>
  <si>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</si>
  <si>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</si>
  <si>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</si>
  <si>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</si>
  <si>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</si>
  <si>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</si>
  <si>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</si>
  <si>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</si>
  <si>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</si>
  <si>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</si>
  <si>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</si>
  <si>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</si>
  <si>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</si>
  <si>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</si>
  <si>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</si>
  <si>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</si>
  <si>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</si>
  <si>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</si>
  <si>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</si>
  <si>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</si>
  <si>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</si>
  <si>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</si>
  <si>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</si>
  <si>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</si>
  <si>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</si>
  <si>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</si>
  <si>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</si>
  <si>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</si>
  <si>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</si>
  <si>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</si>
  <si>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</si>
  <si>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</si>
  <si>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</si>
  <si>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</si>
  <si>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</si>
  <si>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</si>
  <si>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</si>
  <si>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</si>
  <si>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</si>
  <si>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</si>
  <si>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</si>
  <si>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</si>
  <si>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</si>
  <si>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</si>
  <si>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</si>
  <si>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</si>
  <si>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</si>
  <si>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</si>
  <si>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</si>
  <si>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</si>
  <si>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</si>
  <si>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</si>
  <si>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</si>
  <si>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</si>
  <si>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</si>
  <si>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</si>
  <si>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</si>
  <si>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</si>
  <si>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</si>
  <si>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</si>
  <si>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</si>
  <si>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</si>
  <si>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</si>
  <si>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</si>
  <si>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</si>
  <si>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</si>
  <si>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</si>
  <si>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</si>
  <si>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</si>
  <si>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</si>
  <si>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</si>
  <si>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</si>
  <si>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</si>
  <si>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</si>
  <si>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</si>
  <si>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</si>
  <si>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</si>
  <si>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</si>
  <si>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</si>
  <si>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</si>
  <si>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</si>
  <si>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</si>
  <si>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</si>
  <si>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</si>
  <si>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</si>
  <si>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</si>
  <si>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</si>
  <si>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</si>
  <si>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</si>
  <si>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</si>
  <si>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</si>
  <si>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</si>
  <si>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</si>
  <si>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</si>
  <si>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</si>
  <si>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</si>
  <si>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</si>
  <si>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</si>
  <si>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</si>
  <si>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</si>
  <si>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</si>
  <si>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</si>
  <si>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</si>
  <si>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</si>
  <si>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</si>
  <si>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</si>
  <si>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</si>
  <si>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</si>
  <si>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</si>
  <si>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</si>
  <si>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</si>
  <si>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</si>
  <si>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</si>
  <si>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</si>
  <si>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</si>
  <si>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</si>
  <si>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</si>
  <si>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</si>
  <si>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</si>
  <si>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</si>
  <si>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</si>
  <si>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</si>
  <si>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</si>
  <si>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</si>
  <si>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</si>
  <si>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</si>
  <si>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</si>
  <si>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</si>
  <si>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</si>
  <si>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</si>
  <si>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</si>
  <si>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</si>
  <si>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</si>
  <si>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</si>
  <si>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</si>
  <si>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</si>
  <si>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</si>
  <si>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</si>
  <si>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</si>
  <si>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</si>
  <si>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</si>
  <si>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</si>
  <si>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</si>
  <si>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</si>
  <si>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</si>
  <si>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</si>
  <si>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</si>
  <si>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</si>
  <si>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</si>
  <si>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</si>
  <si>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</si>
  <si>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</si>
  <si>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</si>
  <si>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</si>
  <si>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</si>
  <si>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</si>
  <si>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</si>
  <si>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</si>
  <si>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</si>
  <si>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</si>
  <si>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</si>
  <si>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</si>
  <si>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</si>
  <si>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</si>
  <si>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</si>
  <si>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</si>
  <si>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</si>
  <si>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</si>
  <si>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</si>
  <si>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</si>
  <si>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</si>
  <si>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</si>
  <si>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</si>
  <si>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</si>
  <si>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</si>
  <si>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</si>
  <si>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</si>
  <si>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</si>
  <si>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</si>
  <si>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</si>
  <si>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</si>
  <si>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</si>
  <si>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</si>
  <si>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</si>
  <si>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</si>
  <si>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</si>
  <si>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</si>
  <si>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</si>
  <si>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</si>
  <si>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</si>
  <si>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</si>
  <si>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</si>
  <si>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</si>
  <si>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</si>
  <si>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</si>
  <si>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</si>
  <si>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</si>
  <si>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</si>
  <si>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</si>
  <si>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</si>
  <si>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</si>
  <si>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</si>
  <si>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</si>
  <si>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</si>
  <si>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</si>
  <si>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</si>
  <si>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</si>
  <si>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</si>
  <si>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</si>
  <si>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</si>
  <si>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</si>
  <si>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</si>
  <si>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</si>
  <si>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</si>
  <si>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</si>
  <si>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</si>
  <si>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</si>
  <si>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</si>
  <si>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</si>
  <si>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</si>
  <si>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</si>
  <si>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</si>
  <si>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</si>
  <si>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</si>
  <si>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</si>
  <si>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</si>
  <si>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</si>
  <si>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</si>
  <si>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</si>
  <si>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</si>
  <si>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</si>
  <si>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</si>
  <si>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</si>
  <si>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</si>
  <si>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</si>
  <si>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</si>
  <si>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</si>
  <si>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</si>
  <si>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</si>
  <si>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</si>
  <si>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</si>
  <si>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</si>
  <si>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</si>
  <si>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</si>
  <si>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</si>
  <si>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</si>
  <si>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</si>
  <si>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</si>
  <si>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</si>
  <si>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</si>
  <si>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</si>
  <si>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</si>
  <si>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</si>
  <si>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</si>
  <si>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</si>
  <si>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</si>
  <si>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</si>
  <si>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</si>
  <si>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</si>
  <si>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</si>
  <si>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</si>
  <si>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</si>
  <si>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</si>
  <si>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</si>
  <si>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</si>
  <si>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</si>
  <si>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</si>
  <si>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</si>
  <si>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</si>
  <si>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</si>
  <si>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</si>
  <si>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</si>
  <si>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</si>
  <si>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</si>
  <si>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</si>
  <si>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</si>
  <si>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</si>
  <si>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</si>
  <si>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</si>
  <si>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</si>
  <si>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</si>
  <si>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</si>
  <si>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</si>
  <si>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</si>
  <si>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</si>
  <si>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</si>
  <si>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</si>
  <si>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</si>
  <si>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</si>
  <si>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</si>
  <si>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</si>
  <si>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</si>
  <si>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</si>
  <si>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</si>
  <si>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</si>
  <si>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</si>
  <si>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</si>
  <si>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</si>
  <si>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</si>
  <si>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</si>
  <si>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</si>
  <si>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</si>
  <si>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</si>
  <si>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</si>
  <si>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</si>
  <si>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</si>
  <si>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</si>
  <si>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</si>
  <si>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</si>
  <si>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</si>
  <si>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</si>
  <si>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</si>
  <si>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</si>
  <si>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</si>
  <si>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</si>
  <si>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</si>
  <si>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</si>
  <si>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</si>
  <si>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</si>
  <si>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</si>
  <si>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</si>
  <si>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</si>
  <si>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</si>
  <si>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</si>
  <si>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</si>
  <si>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</si>
  <si>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</si>
  <si>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</si>
  <si>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</si>
  <si>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</si>
  <si>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</si>
  <si>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</si>
  <si>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</si>
  <si>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</si>
  <si>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</si>
  <si>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</si>
  <si>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</si>
  <si>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</si>
  <si>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</si>
  <si>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</si>
  <si>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</si>
  <si>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</si>
  <si>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</si>
  <si>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</si>
  <si>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</si>
  <si>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</si>
  <si>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</si>
  <si>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</si>
  <si>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</si>
  <si>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</si>
  <si>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</si>
  <si>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</si>
  <si>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</si>
  <si>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</si>
  <si>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</si>
  <si>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</si>
  <si>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</si>
  <si>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</si>
  <si>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</si>
  <si>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</si>
  <si>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</si>
  <si>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</si>
  <si>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</si>
  <si>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</si>
  <si>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</si>
  <si>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</si>
  <si>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</si>
  <si>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</si>
  <si>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</si>
  <si>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</si>
  <si>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</si>
  <si>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</si>
  <si>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</si>
  <si>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</si>
  <si>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</si>
  <si>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</si>
  <si>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</si>
  <si>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</si>
  <si>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</si>
  <si>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</si>
  <si>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</si>
  <si>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</si>
  <si>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</si>
  <si>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</si>
  <si>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</si>
  <si>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</si>
  <si>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</si>
  <si>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</si>
  <si>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</si>
  <si>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</si>
  <si>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</si>
  <si>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</si>
  <si>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</si>
  <si>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</si>
  <si>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</si>
  <si>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</si>
  <si>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</si>
  <si>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</si>
  <si>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</si>
  <si>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</si>
  <si>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</si>
  <si>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</si>
  <si>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</si>
  <si>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</si>
  <si>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</si>
  <si>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</si>
  <si>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</si>
  <si>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</si>
  <si>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</si>
  <si>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</si>
  <si>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</si>
  <si>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</si>
  <si>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</si>
  <si>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</si>
  <si>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</si>
  <si>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</si>
  <si>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</si>
  <si>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</si>
  <si>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</si>
  <si>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</si>
  <si>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</si>
  <si>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</si>
  <si>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</si>
  <si>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</si>
  <si>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</si>
  <si>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</si>
  <si>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</si>
  <si>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</si>
  <si>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</si>
  <si>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</si>
  <si>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</si>
  <si>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</si>
  <si>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</si>
  <si>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</si>
  <si>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</si>
  <si>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</si>
  <si>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</si>
  <si>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</si>
  <si>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</si>
  <si>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</si>
  <si>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</si>
  <si>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</si>
  <si>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</si>
  <si>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</si>
  <si>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</si>
  <si>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</si>
  <si>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</si>
  <si>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</si>
  <si>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</si>
  <si>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</si>
  <si>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</si>
  <si>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</si>
  <si>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</si>
  <si>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</si>
  <si>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</si>
  <si>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</si>
  <si>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</si>
  <si>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</si>
  <si>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</si>
  <si>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</si>
  <si>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</si>
  <si>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</si>
  <si>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</si>
  <si>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</si>
  <si>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</si>
  <si>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</si>
  <si>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</si>
  <si>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</si>
  <si>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</si>
  <si>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</si>
  <si>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</si>
  <si>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</si>
  <si>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</si>
  <si>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</si>
  <si>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</si>
  <si>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</si>
  <si>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</si>
  <si>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</si>
  <si>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</si>
  <si>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</si>
  <si>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</si>
  <si>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</si>
  <si>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</si>
  <si>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</si>
  <si>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</si>
  <si>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</si>
  <si>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</si>
  <si>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</si>
  <si>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</si>
  <si>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</si>
  <si>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</si>
  <si>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</si>
  <si>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</si>
  <si>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</si>
  <si>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</si>
  <si>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</si>
  <si>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</si>
  <si>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</si>
  <si>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</si>
  <si>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</si>
  <si>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</si>
  <si>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</si>
  <si>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</si>
  <si>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</si>
  <si>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</si>
  <si>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</si>
  <si>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</si>
  <si>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</si>
  <si>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</si>
  <si>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</si>
  <si>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</si>
  <si>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</si>
  <si>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</si>
  <si>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</si>
  <si>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</si>
  <si>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</si>
  <si>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</si>
  <si>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</si>
  <si>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</si>
  <si>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</si>
  <si>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</si>
  <si>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</si>
  <si>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</si>
  <si>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</si>
  <si>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</si>
  <si>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</si>
  <si>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</si>
  <si>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</si>
  <si>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</si>
  <si>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</si>
  <si>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</si>
  <si>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</si>
  <si>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</si>
  <si>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</si>
  <si>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</si>
  <si>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</si>
  <si>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</si>
  <si>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</si>
  <si>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</si>
  <si>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</si>
  <si>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</si>
  <si>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</si>
  <si>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</si>
  <si>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</si>
  <si>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</si>
  <si>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</si>
  <si>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</si>
  <si>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</si>
  <si>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</si>
  <si>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</si>
  <si>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</si>
  <si>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</si>
  <si>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</si>
  <si>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</si>
  <si>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</si>
  <si>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</si>
  <si>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</si>
  <si>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</si>
  <si>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</si>
  <si>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</si>
  <si>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</si>
  <si>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</si>
  <si>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</si>
  <si>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</si>
  <si>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</si>
  <si>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</si>
  <si>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</si>
  <si>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</si>
  <si>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</si>
  <si>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</si>
  <si>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</si>
  <si>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</si>
  <si>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</si>
  <si>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</si>
  <si>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</si>
  <si>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</si>
  <si>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</si>
  <si>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</si>
  <si>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</si>
  <si>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</si>
  <si>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</si>
  <si>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</si>
  <si>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</si>
  <si>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</si>
  <si>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</si>
  <si>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</si>
  <si>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</si>
  <si>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</si>
  <si>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</si>
  <si>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</si>
  <si>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</si>
  <si>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</si>
  <si>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</si>
  <si>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</si>
  <si>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</si>
  <si>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</si>
  <si>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</si>
  <si>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</si>
  <si>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</si>
  <si>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</si>
  <si>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</si>
  <si>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</si>
  <si>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</si>
  <si>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</si>
  <si>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</si>
  <si>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</si>
  <si>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</si>
  <si>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</si>
  <si>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</si>
  <si>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</si>
  <si>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</si>
  <si>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</si>
  <si>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</si>
  <si>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</si>
  <si>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</si>
  <si>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</si>
  <si>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</si>
  <si>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</si>
  <si>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</si>
  <si>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</si>
  <si>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</si>
  <si>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</si>
  <si>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</si>
  <si>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</si>
  <si>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</si>
  <si>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</si>
  <si>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</si>
  <si>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</si>
  <si>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</si>
  <si>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</si>
  <si>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</si>
  <si>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</si>
  <si>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</si>
  <si>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</si>
  <si>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</si>
  <si>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</si>
  <si>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</si>
  <si>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</si>
  <si>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</si>
  <si>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</si>
  <si>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</si>
  <si>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</si>
  <si>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</si>
  <si>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</si>
  <si>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</si>
  <si>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</si>
  <si>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</si>
  <si>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</si>
  <si>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</si>
  <si>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</si>
  <si>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</si>
  <si>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</si>
  <si>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</si>
  <si>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</si>
  <si>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</si>
  <si>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</si>
  <si>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</si>
  <si>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</si>
  <si>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</si>
  <si>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</si>
  <si>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</si>
  <si>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</si>
  <si>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</si>
  <si>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</si>
  <si>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</si>
  <si>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</si>
  <si>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</si>
  <si>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</si>
  <si>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</si>
  <si>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</si>
  <si>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</si>
  <si>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</si>
  <si>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</si>
  <si>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</si>
  <si>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</si>
  <si>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</si>
  <si>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</si>
  <si>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</si>
  <si>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</si>
  <si>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</si>
  <si>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</si>
  <si>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</si>
  <si>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</si>
  <si>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</si>
  <si>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</si>
  <si>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</si>
  <si>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</si>
  <si>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</si>
  <si>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</si>
  <si>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</si>
  <si>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</si>
  <si>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</si>
  <si>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</si>
  <si>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</si>
  <si>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</si>
  <si>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</si>
  <si>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</si>
  <si>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</si>
  <si>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</si>
  <si>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</si>
  <si>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</si>
  <si>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</si>
  <si>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</si>
  <si>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</si>
  <si>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</si>
  <si>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</si>
  <si>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</si>
  <si>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</si>
  <si>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</si>
  <si>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</si>
  <si>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</si>
  <si>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</si>
  <si>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</si>
  <si>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</si>
  <si>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</si>
  <si>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</si>
  <si>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</si>
  <si>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</si>
  <si>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</si>
  <si>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</si>
  <si>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</si>
  <si>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</si>
  <si>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</si>
  <si>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</si>
  <si>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</si>
  <si>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</si>
  <si>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</si>
  <si>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</si>
  <si>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</si>
  <si>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</si>
  <si>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</si>
  <si>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</si>
  <si>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</si>
  <si>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</si>
  <si>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</si>
  <si>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</si>
  <si>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</si>
  <si>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</si>
  <si>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</si>
  <si>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</si>
  <si>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</si>
  <si>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</si>
  <si>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</si>
  <si>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</si>
  <si>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</si>
  <si>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</si>
  <si>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</si>
  <si>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</si>
  <si>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</si>
  <si>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</si>
  <si>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</si>
  <si>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</si>
  <si>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</si>
  <si>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</si>
  <si>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</si>
  <si>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</si>
  <si>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</si>
  <si>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</si>
  <si>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</si>
  <si>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</si>
  <si>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</si>
  <si>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</si>
  <si>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</si>
  <si>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</si>
  <si>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</si>
  <si>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</si>
  <si>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</si>
  <si>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</si>
  <si>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</si>
  <si>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</si>
  <si>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</si>
  <si>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</si>
  <si>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</si>
  <si>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</si>
  <si>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</si>
  <si>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</si>
  <si>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</si>
  <si>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</si>
  <si>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</si>
  <si>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</si>
  <si>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</si>
  <si>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</si>
  <si>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</si>
  <si>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</si>
  <si>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</si>
  <si>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</si>
  <si>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</si>
  <si>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</si>
  <si>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</si>
  <si>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</si>
  <si>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</si>
  <si>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</si>
  <si>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</si>
  <si>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</si>
  <si>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</si>
  <si>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</si>
  <si>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</si>
  <si>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</si>
  <si>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</si>
  <si>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</si>
  <si>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</si>
  <si>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</si>
  <si>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</si>
  <si>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</si>
  <si>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</si>
  <si>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</si>
  <si>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</si>
  <si>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</si>
  <si>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</si>
  <si>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</si>
  <si>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</si>
  <si>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</si>
  <si>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</si>
  <si>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</si>
  <si>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</si>
  <si>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</si>
  <si>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</si>
  <si>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</si>
  <si>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</si>
  <si>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</si>
  <si>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</si>
  <si>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</si>
  <si>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</si>
  <si>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</si>
  <si>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</si>
  <si>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</si>
  <si>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</si>
  <si>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</si>
  <si>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</si>
  <si>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</si>
  <si>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</si>
  <si>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</si>
  <si>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</si>
  <si>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</si>
  <si>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</si>
  <si>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</si>
  <si>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</si>
  <si>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</si>
  <si>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</si>
  <si>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</si>
  <si>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</si>
  <si>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</si>
  <si>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</si>
  <si>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</si>
  <si>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</si>
  <si>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</si>
  <si>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</si>
  <si>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</si>
  <si>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</si>
  <si>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</si>
  <si>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</si>
  <si>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</si>
  <si>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</si>
  <si>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</si>
  <si>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</si>
  <si>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</si>
  <si>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</si>
  <si>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</si>
  <si>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</si>
  <si>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</si>
  <si>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</si>
  <si>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</si>
  <si>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</si>
  <si>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</si>
  <si>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</si>
  <si>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</si>
  <si>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</si>
  <si>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</si>
  <si>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</si>
  <si>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</si>
  <si>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</si>
  <si>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</si>
  <si>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</si>
  <si>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</si>
  <si>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</si>
  <si>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</si>
  <si>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</si>
  <si>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</si>
  <si>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</si>
  <si>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</si>
  <si>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</si>
  <si>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</si>
  <si>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</si>
  <si>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</si>
  <si>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</si>
  <si>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</si>
  <si>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</si>
  <si>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</si>
  <si>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</si>
  <si>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</si>
  <si>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</si>
  <si>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</si>
  <si>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</si>
  <si>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</si>
  <si>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</si>
  <si>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</si>
  <si>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</si>
  <si>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</si>
  <si>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</si>
  <si>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</si>
  <si>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</si>
  <si>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</si>
  <si>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</si>
  <si>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</si>
  <si>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</si>
  <si>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</si>
  <si>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</si>
  <si>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</si>
  <si>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</si>
  <si>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</si>
  <si>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</si>
  <si>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</si>
  <si>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</si>
  <si>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</si>
  <si>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</si>
  <si>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</si>
  <si>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</si>
  <si>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</si>
  <si>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</si>
  <si>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</si>
  <si>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</si>
  <si>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</si>
  <si>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</si>
  <si>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</si>
  <si>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</si>
  <si>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</si>
  <si>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</si>
  <si>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</si>
  <si>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</si>
  <si>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</si>
  <si>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</si>
  <si>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</si>
  <si>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</si>
  <si>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</si>
  <si>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</si>
  <si>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</si>
  <si>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</si>
  <si>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</si>
  <si>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</si>
  <si>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</si>
  <si>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</si>
  <si>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</si>
  <si>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</si>
  <si>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</si>
  <si>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</si>
  <si>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</si>
  <si>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</si>
  <si>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</si>
  <si>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</si>
  <si>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</si>
  <si>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</si>
  <si>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</si>
  <si>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</si>
  <si>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</si>
  <si>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</si>
  <si>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</si>
  <si>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</si>
  <si>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</si>
  <si>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</si>
  <si>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</si>
  <si>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</si>
  <si>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</si>
  <si>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</si>
  <si>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</si>
  <si>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</si>
  <si>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</si>
  <si>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</si>
  <si>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</si>
  <si>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</si>
  <si>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</si>
  <si>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</si>
  <si>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</si>
  <si>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</si>
  <si>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</si>
  <si>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</si>
  <si>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</si>
  <si>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</si>
  <si>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</si>
  <si>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</si>
  <si>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</si>
  <si>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</si>
  <si>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</si>
  <si>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</si>
  <si>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</si>
  <si>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</si>
  <si>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</si>
  <si>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</si>
  <si>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</si>
  <si>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</si>
  <si>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</si>
  <si>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</si>
  <si>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</si>
  <si>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</si>
  <si>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</si>
  <si>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</si>
  <si>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</si>
  <si>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</si>
  <si>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</si>
  <si>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</si>
  <si>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</si>
  <si>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</si>
  <si>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</si>
  <si>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</si>
  <si>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</si>
  <si>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</si>
  <si>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</si>
  <si>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</si>
  <si>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</si>
  <si>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</si>
  <si>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</si>
  <si>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</si>
  <si>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</si>
  <si>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</si>
  <si>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</si>
  <si>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</si>
  <si>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</si>
  <si>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</si>
  <si>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</si>
  <si>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</si>
  <si>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</si>
  <si>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</si>
  <si>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</si>
  <si>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</si>
  <si>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</si>
  <si>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</si>
  <si>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</si>
  <si>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</si>
  <si>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</si>
  <si>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</si>
  <si>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</si>
  <si>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</si>
  <si>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</si>
  <si>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</si>
  <si>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</si>
  <si>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</si>
  <si>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</si>
  <si>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</si>
  <si>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</si>
  <si>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</si>
  <si>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</si>
  <si>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</si>
  <si>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</si>
  <si>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</si>
  <si>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</si>
  <si>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</si>
  <si>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</si>
  <si>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</si>
  <si>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</si>
  <si>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</si>
  <si>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</si>
  <si>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</si>
  <si>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</si>
  <si>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</si>
  <si>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</si>
  <si>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</si>
  <si>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</si>
  <si>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</si>
  <si>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</si>
  <si>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</si>
  <si>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</si>
  <si>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</si>
  <si>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</si>
  <si>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</si>
  <si>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</si>
  <si>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</si>
  <si>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</si>
  <si>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</si>
  <si>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</si>
  <si>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</si>
  <si>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</si>
  <si>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</si>
  <si>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</si>
  <si>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</si>
  <si>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</si>
  <si>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</si>
  <si>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</si>
  <si>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</si>
  <si>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</si>
  <si>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</si>
  <si>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</si>
  <si>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</si>
  <si>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</si>
  <si>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</si>
  <si>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</si>
  <si>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</si>
  <si>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</si>
  <si>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</si>
  <si>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</si>
  <si>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</si>
  <si>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</si>
  <si>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</si>
  <si>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</si>
  <si>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</si>
  <si>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</si>
  <si>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</si>
  <si>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</si>
  <si>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</si>
  <si>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</si>
  <si>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</si>
  <si>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</si>
  <si>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</si>
  <si>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</si>
  <si>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</si>
  <si>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</si>
  <si>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</si>
  <si>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</si>
  <si>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</si>
  <si>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</si>
  <si>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</si>
  <si>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</si>
  <si>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</si>
  <si>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</si>
  <si>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</si>
  <si>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</si>
  <si>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</si>
  <si>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</si>
  <si>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</si>
  <si>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</si>
  <si>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</si>
  <si>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</si>
  <si>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</si>
  <si>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</si>
  <si>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</si>
  <si>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</si>
  <si>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</si>
  <si>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</si>
  <si>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</si>
  <si>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</si>
  <si>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</si>
  <si>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</si>
  <si>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</si>
  <si>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</si>
  <si>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</si>
  <si>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</si>
  <si>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</si>
  <si>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</si>
  <si>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</si>
  <si>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</si>
  <si>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</si>
  <si>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</si>
  <si>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</si>
  <si>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</si>
  <si>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</si>
  <si>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</si>
  <si>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</si>
  <si>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</si>
  <si>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</si>
  <si>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</si>
  <si>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</si>
  <si>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</si>
  <si>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</si>
  <si>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</si>
  <si>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</si>
  <si>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</si>
  <si>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</si>
  <si>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</si>
  <si>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</si>
  <si>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</si>
  <si>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</si>
  <si>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</si>
  <si>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</si>
  <si>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</si>
  <si>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</si>
  <si>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</si>
  <si>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</si>
  <si>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</si>
  <si>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</si>
  <si>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</si>
  <si>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</si>
  <si>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</si>
  <si>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</si>
  <si>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</si>
  <si>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</si>
  <si>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</si>
  <si>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</si>
  <si>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</si>
  <si>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</si>
  <si>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</si>
  <si>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</si>
  <si>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</si>
  <si>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</si>
  <si>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</si>
  <si>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</si>
  <si>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</si>
  <si>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</si>
  <si>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</si>
  <si>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</si>
  <si>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</si>
  <si>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</si>
  <si>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</si>
  <si>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</si>
  <si>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</si>
  <si>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</si>
  <si>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</si>
  <si>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</si>
  <si>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</si>
  <si>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</si>
  <si>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</si>
  <si>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</si>
  <si>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</si>
  <si>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</si>
  <si>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</si>
  <si>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</si>
  <si>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</si>
  <si>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</si>
  <si>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</si>
  <si>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</si>
  <si>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</si>
  <si>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</si>
  <si>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</si>
  <si>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</si>
  <si>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</si>
  <si>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</si>
  <si>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</si>
  <si>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</si>
  <si>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</si>
  <si>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</si>
  <si>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</si>
  <si>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</si>
  <si>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</si>
  <si>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</si>
  <si>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</si>
  <si>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</si>
  <si>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</si>
  <si>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</si>
  <si>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</si>
  <si>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</si>
  <si>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</si>
  <si>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</si>
  <si>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</si>
  <si>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</si>
  <si>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</si>
  <si>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</si>
  <si>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</si>
  <si>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</si>
  <si>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</si>
  <si>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</si>
  <si>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</si>
  <si>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</si>
  <si>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</si>
  <si>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</si>
  <si>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</si>
  <si>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</si>
  <si>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</si>
  <si>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</si>
  <si>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</si>
  <si>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</si>
  <si>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</si>
  <si>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</si>
  <si>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</si>
  <si>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</si>
  <si>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</si>
  <si>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</si>
  <si>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</si>
  <si>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</si>
  <si>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</si>
  <si>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</si>
  <si>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</si>
  <si>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</si>
  <si>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</si>
  <si>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</si>
  <si>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</si>
  <si>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</si>
  <si>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</si>
  <si>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</si>
  <si>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</si>
  <si>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</si>
  <si>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</si>
  <si>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</si>
  <si>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</si>
  <si>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</si>
  <si>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</si>
  <si>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</si>
  <si>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</si>
  <si>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</si>
  <si>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</si>
  <si>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</si>
  <si>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</si>
  <si>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</si>
  <si>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</si>
  <si>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</si>
  <si>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</si>
  <si>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</si>
  <si>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</si>
  <si>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</si>
  <si>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</si>
  <si>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</si>
  <si>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</si>
  <si>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</si>
  <si>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</si>
  <si>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</si>
  <si>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</si>
  <si>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</si>
  <si>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</si>
  <si>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</si>
  <si>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</si>
  <si>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</si>
  <si>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</si>
  <si>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</si>
  <si>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</si>
  <si>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</si>
  <si>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</si>
  <si>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</si>
  <si>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</si>
  <si>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</si>
  <si>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</si>
  <si>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</si>
  <si>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</si>
  <si>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</si>
  <si>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</si>
  <si>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</si>
  <si>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</si>
  <si>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</si>
  <si>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</si>
  <si>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</si>
  <si>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</si>
  <si>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</si>
  <si>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</si>
  <si>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</si>
  <si>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</si>
  <si>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</si>
  <si>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</si>
  <si>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</si>
  <si>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</si>
  <si>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</si>
  <si>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</si>
  <si>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</si>
  <si>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</si>
  <si>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</si>
  <si>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</si>
  <si>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</si>
  <si>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</si>
  <si>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</si>
  <si>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</si>
  <si>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</si>
  <si>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</si>
  <si>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</si>
  <si>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</si>
  <si>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</si>
  <si>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</si>
  <si>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</si>
  <si>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</si>
  <si>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</si>
  <si>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</si>
  <si>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</si>
  <si>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</si>
  <si>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</si>
  <si>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</si>
  <si>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</si>
  <si>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</si>
  <si>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</si>
  <si>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</si>
  <si>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</si>
  <si>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</si>
  <si>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</si>
  <si>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</si>
  <si>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</si>
  <si>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</si>
  <si>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</si>
  <si>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</si>
  <si>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</si>
  <si>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</si>
  <si>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</si>
  <si>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</si>
  <si>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</si>
  <si>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</si>
  <si>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</si>
  <si>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</si>
  <si>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</si>
  <si>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</si>
  <si>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</si>
  <si>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</si>
  <si>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</si>
  <si>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</si>
  <si>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</si>
  <si>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</si>
  <si>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</si>
  <si>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</si>
  <si>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</si>
  <si>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</si>
  <si>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</si>
  <si>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</si>
  <si>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</si>
  <si>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</si>
  <si>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</si>
  <si>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</si>
  <si>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</si>
  <si>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</si>
  <si>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</si>
  <si>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</si>
  <si>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</si>
  <si>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</si>
  <si>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</si>
  <si>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</si>
  <si>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</si>
  <si>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</si>
  <si>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</si>
  <si>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</si>
  <si>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</si>
  <si>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</si>
  <si>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</si>
  <si>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</si>
  <si>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</si>
  <si>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</si>
  <si>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</si>
  <si>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</si>
  <si>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</si>
  <si>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</si>
  <si>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</si>
  <si>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</si>
  <si>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</si>
  <si>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</si>
  <si>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</si>
  <si>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</si>
  <si>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</si>
  <si>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</si>
  <si>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</si>
  <si>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</si>
  <si>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</si>
  <si>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</si>
  <si>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</si>
  <si>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</si>
  <si>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</si>
  <si>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</si>
  <si>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</si>
  <si>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</si>
  <si>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</si>
  <si>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</si>
  <si>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</si>
  <si>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</si>
  <si>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</si>
  <si>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</si>
  <si>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</si>
  <si>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</si>
  <si>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</si>
  <si>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</si>
  <si>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</si>
  <si>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</si>
  <si>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</si>
  <si>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</si>
  <si>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</si>
  <si>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</si>
  <si>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</si>
  <si>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</si>
  <si>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</si>
  <si>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</si>
  <si>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</si>
  <si>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</si>
  <si>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</si>
  <si>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</si>
  <si>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</si>
  <si>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</si>
  <si>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</si>
  <si>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</si>
  <si>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</si>
  <si>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</si>
  <si>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</si>
  <si>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</si>
  <si>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</si>
  <si>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</si>
  <si>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</si>
  <si>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</si>
  <si>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</si>
  <si>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</si>
  <si>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</si>
  <si>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</si>
  <si>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</si>
  <si>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</si>
  <si>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</si>
  <si>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</si>
  <si>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</si>
  <si>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</si>
  <si>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</si>
  <si>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</si>
  <si>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</si>
  <si>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</si>
  <si>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</si>
  <si>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</si>
  <si>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</si>
  <si>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</si>
  <si>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</si>
  <si>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</si>
  <si>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</si>
  <si>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</si>
  <si>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</si>
  <si>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</si>
  <si>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</si>
  <si>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</si>
  <si>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</si>
  <si>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</si>
  <si>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</si>
  <si>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</si>
  <si>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</si>
  <si>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</si>
  <si>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</si>
  <si>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</si>
  <si>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</si>
  <si>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</si>
  <si>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</si>
  <si>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</si>
  <si>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</si>
  <si>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</si>
  <si>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</si>
  <si>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</si>
  <si>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</si>
  <si>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</si>
  <si>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</si>
  <si>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</si>
  <si>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</si>
  <si>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</si>
  <si>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</si>
  <si>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</si>
  <si>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</si>
  <si>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</si>
  <si>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</si>
  <si>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</si>
  <si>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</si>
  <si>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</si>
  <si>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</si>
  <si>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</si>
  <si>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</si>
  <si>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</si>
  <si>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</si>
  <si>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</si>
  <si>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</si>
  <si>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</si>
  <si>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</si>
  <si>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</si>
  <si>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</si>
  <si>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</si>
  <si>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</si>
  <si>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</si>
  <si>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</si>
  <si>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</si>
  <si>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</si>
  <si>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</si>
  <si>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</si>
  <si>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</si>
  <si>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</si>
  <si>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</si>
  <si>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</si>
  <si>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</si>
  <si>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</si>
  <si>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</si>
  <si>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</si>
  <si>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</si>
  <si>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</si>
  <si>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</si>
  <si>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</si>
  <si>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</si>
  <si>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</si>
  <si>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</si>
  <si>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</si>
  <si>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</si>
  <si>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</si>
  <si>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</si>
  <si>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</si>
  <si>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</si>
  <si>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</si>
  <si>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</si>
  <si>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</si>
  <si>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</si>
  <si>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</si>
  <si>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</si>
  <si>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</si>
  <si>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</si>
  <si>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</si>
  <si>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</si>
  <si>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</si>
  <si>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</si>
  <si>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</si>
  <si>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</si>
  <si>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</si>
  <si>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</si>
  <si>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</si>
  <si>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</si>
  <si>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</si>
  <si>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</si>
  <si>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</si>
  <si>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</si>
  <si>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</si>
  <si>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</si>
  <si>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</si>
  <si>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</si>
  <si>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</si>
  <si>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</si>
  <si>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</si>
  <si>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</si>
  <si>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</si>
  <si>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</si>
  <si>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</si>
  <si>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</si>
  <si>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</si>
  <si>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</si>
  <si>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</si>
  <si>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</si>
  <si>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</si>
  <si>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</si>
  <si>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</si>
  <si>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</si>
  <si>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</si>
  <si>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</si>
  <si>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</si>
  <si>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</si>
  <si>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</si>
  <si>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</si>
  <si>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</si>
  <si>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</si>
  <si>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</si>
  <si>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</si>
  <si>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</si>
  <si>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</si>
  <si>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</si>
  <si>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</si>
  <si>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</si>
  <si>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</si>
  <si>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</si>
  <si>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</si>
  <si>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</si>
  <si>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</si>
  <si>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</si>
  <si>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</si>
  <si>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</si>
  <si>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</si>
  <si>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</si>
  <si>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</si>
  <si>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</si>
  <si>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</si>
  <si>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</si>
  <si>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</si>
  <si>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</si>
  <si>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</si>
  <si>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</si>
  <si>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</si>
  <si>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</si>
  <si>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</si>
  <si>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</si>
  <si>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</si>
  <si>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</si>
  <si>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</si>
  <si>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</si>
  <si>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</si>
  <si>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</si>
  <si>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</si>
  <si>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</si>
  <si>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</si>
  <si>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</si>
  <si>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</si>
  <si>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</si>
  <si>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</si>
  <si>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</si>
  <si>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</si>
  <si>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</si>
  <si>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</si>
  <si>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</si>
  <si>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</si>
  <si>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</si>
  <si>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</si>
  <si>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</si>
  <si>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</si>
  <si>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</si>
  <si>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</si>
  <si>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</si>
  <si>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</si>
  <si>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</si>
  <si>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</si>
  <si>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</si>
  <si>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</si>
  <si>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</si>
  <si>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</si>
  <si>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</si>
  <si>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</si>
  <si>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</si>
  <si>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</si>
  <si>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</si>
  <si>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</si>
  <si>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</si>
  <si>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</si>
  <si>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</si>
  <si>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</si>
  <si>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</si>
  <si>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</si>
  <si>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</si>
  <si>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</si>
  <si>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</si>
  <si>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</si>
  <si>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</si>
  <si>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</si>
  <si>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</si>
  <si>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</si>
  <si>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</si>
  <si>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</si>
  <si>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</si>
  <si>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</si>
  <si>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</si>
  <si>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</si>
  <si>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</si>
  <si>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</si>
  <si>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</si>
  <si>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</si>
  <si>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</si>
  <si>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</si>
  <si>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</si>
  <si>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</si>
  <si>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</si>
  <si>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</si>
  <si>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</si>
  <si>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</si>
  <si>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</si>
  <si>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</si>
  <si>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</si>
  <si>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</si>
  <si>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</si>
  <si>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</si>
  <si>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</si>
  <si>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</si>
  <si>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</si>
  <si>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</si>
  <si>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</si>
  <si>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</si>
  <si>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</si>
  <si>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</si>
  <si>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</si>
  <si>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</si>
  <si>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</si>
  <si>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</si>
  <si>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</si>
  <si>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</si>
  <si>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</si>
  <si>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</si>
  <si>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</si>
  <si>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</si>
  <si>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</si>
  <si>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</si>
  <si>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</si>
  <si>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</si>
  <si>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</si>
  <si>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</si>
  <si>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</si>
  <si>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</si>
  <si>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</si>
  <si>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</si>
  <si>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</si>
  <si>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</si>
  <si>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</si>
  <si>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</si>
  <si>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</si>
  <si>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</si>
  <si>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</si>
  <si>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</si>
  <si>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</si>
  <si>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</si>
  <si>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</si>
  <si>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</si>
  <si>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</si>
  <si>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</si>
  <si>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</si>
  <si>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</si>
  <si>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</si>
  <si>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</si>
  <si>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</si>
  <si>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</si>
  <si>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</si>
  <si>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</si>
  <si>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</si>
  <si>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</si>
  <si>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</si>
  <si>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</si>
  <si>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</si>
  <si>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</si>
  <si>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</si>
  <si>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</si>
  <si>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</si>
  <si>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</si>
  <si>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</si>
  <si>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</si>
  <si>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</si>
  <si>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</si>
  <si>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</si>
  <si>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</si>
  <si>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</si>
  <si>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</si>
  <si>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</si>
  <si>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</si>
  <si>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</si>
  <si>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</si>
  <si>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</si>
  <si>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</si>
  <si>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</si>
  <si>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</si>
  <si>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</si>
  <si>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</si>
  <si>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</si>
  <si>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</si>
  <si>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</si>
  <si>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</si>
  <si>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</si>
  <si>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</si>
  <si>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</si>
  <si>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</si>
  <si>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</si>
  <si>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</si>
  <si>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</si>
  <si>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</si>
  <si>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</si>
  <si>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</si>
  <si>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</si>
  <si>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</si>
  <si>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</si>
  <si>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</si>
  <si>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</si>
  <si>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</si>
  <si>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</si>
  <si>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</si>
  <si>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</si>
  <si>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</si>
  <si>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</si>
  <si>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</si>
  <si>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</si>
  <si>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</si>
  <si>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</si>
  <si>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</si>
  <si>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</si>
  <si>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</si>
  <si>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</si>
  <si>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</si>
  <si>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</si>
  <si>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</si>
  <si>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</si>
  <si>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</si>
  <si>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</si>
  <si>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</si>
  <si>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</si>
  <si>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</si>
  <si>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</si>
  <si>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</si>
  <si>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</si>
  <si>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</si>
  <si>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</si>
  <si>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</si>
  <si>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</si>
  <si>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</si>
  <si>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</si>
  <si>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</si>
  <si>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</si>
  <si>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</si>
  <si>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</si>
  <si>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</si>
  <si>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</si>
  <si>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</si>
  <si>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</si>
  <si>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</si>
  <si>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</si>
  <si>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</si>
  <si>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</si>
  <si>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</si>
  <si>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</si>
  <si>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</si>
  <si>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</si>
  <si>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</si>
  <si>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</si>
  <si>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</si>
  <si>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</si>
  <si>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</si>
  <si>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</si>
  <si>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</si>
  <si>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</si>
  <si>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</si>
  <si>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</si>
  <si>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</si>
  <si>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</si>
  <si>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</si>
  <si>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</si>
  <si>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</si>
  <si>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</si>
  <si>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</si>
  <si>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</si>
  <si>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</si>
  <si>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</si>
  <si>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</si>
  <si>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</si>
  <si>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</si>
  <si>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</si>
  <si>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</si>
  <si>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</si>
  <si>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</si>
  <si>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</si>
  <si>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</si>
  <si>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</si>
  <si>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</si>
  <si>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</si>
  <si>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</si>
  <si>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</si>
  <si>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</si>
  <si>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</si>
  <si>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</si>
  <si>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</si>
  <si>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</si>
  <si>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</si>
  <si>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</si>
  <si>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</si>
  <si>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</si>
  <si>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</si>
  <si>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</si>
  <si>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</si>
  <si>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</si>
  <si>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</si>
  <si>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</si>
  <si>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</si>
  <si>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</si>
  <si>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</si>
  <si>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</si>
  <si>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</si>
  <si>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</si>
  <si>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</si>
  <si>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</si>
  <si>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</si>
  <si>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</si>
  <si>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</si>
  <si>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</si>
  <si>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</si>
  <si>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</si>
  <si>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</si>
  <si>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</si>
  <si>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</si>
  <si>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</si>
  <si>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</si>
  <si>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</si>
  <si>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</si>
  <si>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</si>
  <si>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</si>
  <si>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</si>
  <si>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</si>
  <si>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</si>
  <si>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</si>
  <si>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</si>
  <si>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</si>
  <si>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</si>
  <si>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</si>
  <si>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</si>
  <si>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</si>
  <si>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</si>
  <si>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</si>
  <si>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</si>
  <si>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</si>
  <si>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</si>
  <si>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</si>
  <si>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</si>
  <si>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</si>
  <si>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</si>
  <si>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</si>
  <si>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</si>
  <si>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</si>
  <si>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</si>
  <si>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</si>
  <si>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</si>
  <si>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</si>
  <si>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</si>
  <si>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</si>
  <si>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</si>
  <si>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</si>
  <si>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</si>
  <si>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</si>
  <si>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</si>
  <si>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</si>
  <si>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</si>
  <si>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</si>
  <si>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</si>
  <si>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</si>
  <si>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</si>
  <si>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</si>
  <si>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</si>
  <si>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</si>
  <si>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</si>
  <si>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</si>
  <si>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</si>
  <si>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</si>
  <si>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</si>
  <si>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</si>
  <si>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</si>
  <si>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</si>
  <si>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</si>
  <si>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</si>
  <si>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</si>
  <si>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</si>
  <si>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</si>
  <si>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</si>
  <si>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</si>
  <si>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</si>
  <si>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</si>
  <si>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</si>
  <si>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</si>
  <si>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</si>
  <si>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</si>
  <si>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</si>
  <si>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</si>
  <si>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</si>
  <si>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</si>
  <si>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</si>
  <si>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</si>
  <si>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</si>
  <si>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</si>
  <si>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</si>
  <si>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</si>
  <si>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</si>
  <si>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</si>
  <si>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</si>
  <si>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</si>
  <si>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</si>
  <si>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</si>
  <si>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</si>
  <si>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</si>
  <si>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</si>
  <si>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</si>
  <si>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</si>
  <si>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</si>
  <si>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</si>
  <si>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</si>
  <si>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</si>
  <si>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</si>
  <si>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</si>
  <si>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</si>
  <si>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</si>
  <si>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</si>
  <si>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</si>
  <si>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</si>
  <si>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</si>
  <si>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</si>
  <si>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</si>
  <si>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</si>
  <si>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</si>
  <si>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</si>
  <si>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</si>
  <si>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</si>
  <si>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</si>
  <si>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</si>
  <si>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</si>
  <si>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</si>
  <si>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</si>
  <si>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</si>
  <si>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</si>
  <si>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</si>
  <si>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</si>
  <si>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</si>
  <si>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</si>
  <si>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</si>
  <si>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</si>
  <si>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</si>
  <si>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</si>
  <si>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</si>
  <si>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</si>
  <si>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</si>
  <si>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</si>
  <si>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</si>
  <si>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</si>
  <si>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</si>
  <si>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</si>
  <si>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</si>
  <si>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</si>
  <si>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</si>
  <si>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</si>
  <si>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</si>
  <si>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</si>
  <si>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</si>
  <si>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</si>
  <si>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</si>
  <si>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</si>
  <si>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</si>
  <si>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</si>
  <si>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</si>
  <si>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</si>
  <si>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</si>
  <si>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</si>
  <si>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</si>
  <si>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</si>
  <si>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</si>
  <si>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</si>
  <si>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</si>
  <si>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</si>
  <si>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</si>
  <si>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</si>
  <si>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</si>
  <si>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</si>
  <si>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</si>
  <si>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</si>
  <si>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</si>
  <si>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</si>
  <si>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</si>
  <si>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</si>
  <si>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</si>
  <si>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</si>
  <si>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</si>
  <si>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</si>
  <si>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</si>
  <si>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</si>
  <si>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</si>
  <si>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</si>
  <si>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</si>
  <si>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</si>
  <si>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</si>
  <si>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</si>
  <si>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</si>
  <si>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</si>
  <si>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</si>
  <si>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</si>
  <si>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</si>
  <si>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</si>
  <si>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</si>
  <si>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</si>
  <si>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</si>
  <si>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</si>
  <si>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</si>
  <si>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</si>
  <si>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</si>
  <si>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</si>
  <si>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</si>
  <si>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</si>
  <si>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</si>
  <si>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</si>
  <si>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</si>
  <si>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</si>
  <si>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</si>
  <si>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</si>
  <si>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</si>
  <si>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</si>
  <si>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</si>
  <si>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</si>
  <si>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</si>
  <si>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</si>
  <si>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</si>
  <si>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</si>
  <si>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</si>
  <si>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</si>
  <si>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</si>
  <si>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</si>
  <si>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</si>
  <si>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</si>
  <si>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</si>
  <si>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</si>
  <si>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</si>
  <si>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</si>
  <si>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</si>
  <si>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</si>
  <si>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</si>
  <si>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</si>
  <si>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</si>
  <si>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</si>
  <si>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</si>
  <si>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</si>
  <si>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</si>
  <si>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</si>
  <si>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</si>
  <si>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</si>
  <si>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</si>
  <si>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</si>
  <si>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</si>
  <si>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</si>
  <si>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</si>
  <si>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</si>
  <si>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</si>
  <si>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</si>
  <si>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</si>
  <si>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</si>
  <si>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</si>
  <si>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</si>
  <si>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</si>
  <si>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</si>
  <si>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</si>
  <si>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</si>
  <si>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</si>
  <si>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</si>
  <si>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</si>
  <si>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</si>
  <si>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</si>
  <si>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</si>
  <si>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</si>
  <si>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</si>
  <si>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</si>
  <si>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</si>
  <si>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</si>
  <si>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</si>
  <si>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</si>
  <si>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</si>
  <si>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</si>
  <si>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</si>
  <si>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</si>
  <si>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</si>
  <si>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</si>
  <si>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</si>
  <si>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</si>
  <si>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</si>
  <si>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</si>
  <si>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</si>
  <si>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</si>
  <si>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</si>
  <si>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</si>
  <si>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</si>
  <si>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</si>
  <si>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</si>
  <si>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</si>
  <si>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</si>
  <si>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</si>
  <si>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</si>
  <si>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</si>
  <si>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</si>
  <si>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</si>
  <si>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</si>
  <si>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</si>
  <si>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</si>
  <si>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</si>
  <si>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</si>
  <si>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</si>
  <si>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</si>
  <si>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</si>
  <si>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</si>
  <si>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</si>
  <si>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</si>
  <si>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</si>
  <si>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</si>
  <si>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</si>
  <si>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</si>
  <si>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</si>
  <si>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</si>
  <si>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</si>
  <si>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</si>
  <si>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</si>
  <si>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</si>
  <si>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</si>
  <si>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</si>
  <si>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</si>
  <si>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</si>
  <si>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</si>
  <si>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</si>
  <si>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</si>
  <si>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</si>
  <si>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</si>
  <si>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</si>
  <si>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</si>
  <si>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</si>
  <si>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</si>
  <si>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</si>
  <si>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</si>
  <si>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</si>
  <si>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</si>
  <si>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</si>
  <si>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</si>
  <si>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</si>
  <si>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</si>
  <si>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</si>
  <si>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</si>
  <si>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</si>
  <si>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</si>
  <si>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</si>
  <si>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</si>
  <si>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</si>
  <si>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</si>
  <si>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</si>
  <si>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</si>
  <si>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</si>
  <si>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</si>
  <si>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</si>
  <si>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</si>
  <si>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</si>
  <si>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</si>
  <si>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</si>
  <si>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</si>
  <si>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</si>
  <si>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</si>
  <si>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</si>
  <si>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</si>
  <si>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</si>
  <si>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</si>
  <si>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</si>
  <si>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</si>
  <si>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</si>
  <si>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</si>
  <si>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</si>
  <si>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</si>
  <si>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</si>
  <si>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</si>
  <si>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</si>
  <si>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</si>
  <si>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</si>
  <si>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</si>
  <si>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</si>
  <si>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</si>
  <si>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</si>
  <si>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</si>
  <si>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</si>
  <si>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</si>
  <si>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</si>
  <si>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</si>
  <si>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</si>
  <si>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</si>
  <si>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</si>
  <si>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</si>
  <si>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</si>
  <si>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</si>
  <si>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</si>
  <si>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</si>
  <si>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</si>
  <si>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</si>
  <si>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</si>
  <si>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</si>
  <si>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</si>
  <si>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</si>
  <si>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</si>
  <si>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</si>
  <si>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</si>
  <si>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</si>
  <si>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</si>
  <si>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</si>
  <si>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</si>
  <si>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</si>
  <si>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</si>
  <si>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</si>
  <si>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</si>
  <si>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</si>
  <si>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</si>
  <si>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</si>
  <si>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</si>
  <si>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</si>
  <si>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</si>
  <si>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</si>
  <si>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</si>
  <si>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</si>
  <si>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</si>
  <si>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</si>
  <si>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</si>
  <si>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</si>
  <si>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</si>
  <si>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</si>
  <si>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</si>
  <si>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</si>
  <si>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</si>
  <si>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</si>
  <si>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</si>
  <si>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</si>
  <si>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</si>
  <si>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</si>
  <si>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</si>
  <si>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</si>
  <si>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</si>
  <si>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</si>
  <si>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</si>
  <si>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</si>
  <si>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</si>
  <si>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</si>
  <si>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</si>
  <si>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</si>
  <si>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</si>
  <si>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</si>
  <si>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</si>
  <si>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</si>
  <si>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</si>
  <si>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</si>
  <si>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</si>
  <si>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</si>
  <si>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</si>
  <si>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</si>
  <si>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</si>
  <si>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</si>
  <si>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</si>
  <si>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</si>
  <si>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</si>
  <si>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</si>
  <si>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</si>
  <si>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</si>
  <si>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</si>
  <si>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</si>
  <si>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</si>
  <si>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</si>
  <si>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</si>
  <si>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</si>
  <si>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</si>
  <si>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</si>
  <si>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</si>
  <si>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</si>
  <si>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</si>
  <si>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</si>
  <si>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</si>
  <si>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</si>
  <si>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</si>
  <si>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</si>
  <si>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</si>
  <si>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</si>
  <si>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</si>
  <si>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</si>
  <si>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</si>
  <si>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</si>
  <si>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</si>
  <si>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</si>
  <si>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</si>
  <si>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</si>
  <si>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</si>
  <si>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</si>
  <si>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</si>
  <si>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</si>
  <si>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</si>
  <si>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</si>
  <si>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</si>
  <si>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</si>
  <si>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</si>
  <si>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</si>
  <si>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</si>
  <si>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</si>
  <si>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</si>
  <si>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</si>
  <si>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</si>
  <si>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</si>
  <si>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</si>
  <si>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</si>
  <si>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</si>
  <si>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</si>
  <si>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</si>
  <si>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</si>
  <si>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</si>
  <si>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</si>
  <si>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</si>
  <si>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</si>
  <si>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</si>
  <si>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</si>
  <si>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</si>
  <si>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</si>
  <si>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</si>
  <si>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</si>
  <si>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</si>
  <si>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</si>
  <si>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</si>
  <si>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</si>
  <si>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</si>
  <si>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</si>
  <si>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</si>
  <si>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</si>
  <si>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</si>
  <si>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</si>
  <si>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</si>
  <si>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</si>
  <si>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</si>
  <si>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</si>
  <si>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</si>
  <si>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</si>
  <si>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</si>
  <si>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</si>
  <si>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</si>
  <si>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</si>
  <si>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</si>
  <si>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</si>
  <si>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</si>
  <si>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</si>
  <si>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</si>
  <si>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</si>
  <si>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</si>
  <si>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</si>
  <si>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</si>
  <si>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</si>
  <si>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</si>
  <si>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</si>
  <si>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</si>
  <si>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</si>
  <si>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</si>
  <si>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</si>
  <si>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</si>
  <si>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</si>
  <si>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</si>
  <si>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</si>
  <si>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</si>
  <si>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</si>
  <si>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</si>
  <si>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</si>
  <si>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</si>
  <si>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</si>
  <si>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</si>
  <si>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</si>
  <si>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</si>
  <si>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</si>
  <si>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</si>
  <si>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</si>
  <si>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</si>
  <si>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</si>
  <si>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</si>
  <si>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</si>
  <si>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</si>
  <si>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</si>
  <si>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</si>
  <si>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</si>
  <si>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</si>
  <si>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</si>
  <si>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</si>
  <si>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</si>
  <si>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</si>
  <si>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</si>
  <si>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</si>
  <si>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</si>
  <si>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</si>
  <si>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</si>
  <si>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</si>
  <si>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</si>
  <si>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</si>
  <si>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</si>
  <si>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</si>
  <si>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</si>
  <si>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</si>
  <si>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</si>
  <si>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</si>
  <si>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</si>
  <si>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</si>
  <si>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</si>
  <si>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</si>
  <si>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</si>
  <si>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</si>
  <si>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</si>
  <si>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</si>
  <si>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</si>
  <si>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</si>
  <si>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</si>
  <si>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</si>
  <si>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</si>
  <si>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</si>
  <si>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</si>
  <si>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</si>
  <si>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</si>
  <si>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</si>
  <si>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</si>
  <si>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</si>
  <si>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</si>
  <si>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</si>
  <si>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</si>
  <si>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</si>
  <si>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</si>
  <si>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</si>
  <si>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</si>
  <si>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</si>
  <si>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</si>
  <si>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</si>
  <si>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</si>
  <si>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</si>
  <si>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</si>
  <si>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</si>
  <si>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</si>
  <si>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</si>
  <si>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</si>
  <si>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</si>
  <si>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</si>
  <si>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</si>
  <si>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</si>
  <si>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</si>
  <si>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</si>
  <si>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</si>
  <si>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</si>
  <si>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</si>
  <si>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</si>
  <si>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</si>
  <si>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</si>
  <si>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</si>
  <si>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</si>
  <si>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</si>
  <si>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</si>
  <si>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</si>
  <si>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</si>
  <si>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</si>
  <si>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</si>
  <si>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</si>
  <si>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</si>
  <si>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</si>
  <si>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</si>
  <si>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</si>
  <si>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</si>
  <si>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</si>
  <si>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</si>
  <si>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</si>
  <si>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</si>
  <si>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</si>
  <si>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</si>
  <si>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</si>
  <si>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</si>
  <si>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</si>
  <si>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</si>
  <si>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</si>
  <si>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</si>
  <si>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</si>
  <si>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</si>
  <si>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</si>
  <si>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</si>
  <si>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</si>
  <si>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</si>
  <si>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</si>
  <si>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</si>
  <si>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</si>
  <si>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</si>
  <si>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</si>
  <si>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</si>
  <si>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</si>
  <si>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</si>
  <si>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</si>
  <si>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</si>
  <si>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</si>
  <si>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</si>
  <si>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</si>
  <si>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</si>
  <si>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</si>
  <si>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</si>
  <si>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</si>
  <si>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</si>
  <si>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</si>
  <si>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</si>
  <si>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</si>
  <si>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</si>
  <si>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</si>
  <si>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</si>
  <si>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</si>
  <si>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</si>
  <si>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</si>
  <si>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</si>
  <si>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</si>
  <si>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</si>
  <si>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</si>
  <si>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</si>
  <si>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</si>
  <si>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</si>
  <si>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</si>
  <si>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</si>
  <si>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</si>
  <si>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</si>
  <si>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</si>
  <si>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</si>
  <si>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</si>
  <si>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</si>
  <si>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</si>
  <si>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</si>
  <si>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</si>
  <si>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</si>
  <si>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</si>
  <si>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</si>
  <si>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</si>
  <si>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</si>
  <si>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</si>
  <si>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</si>
  <si>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</si>
  <si>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</si>
  <si>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</si>
  <si>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</si>
  <si>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</si>
  <si>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</si>
  <si>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</si>
  <si>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</si>
  <si>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</si>
  <si>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</si>
  <si>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</si>
  <si>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</si>
  <si>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</si>
  <si>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</si>
  <si>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</si>
  <si>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</si>
  <si>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</si>
  <si>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</si>
  <si>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</si>
  <si>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</si>
  <si>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</si>
  <si>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</si>
  <si>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</si>
  <si>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</si>
  <si>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</si>
  <si>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</si>
  <si>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</si>
  <si>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</si>
  <si>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</si>
  <si>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</si>
  <si>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</si>
  <si>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</si>
  <si>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</si>
  <si>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</si>
  <si>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</si>
  <si>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</si>
  <si>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</si>
  <si>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</si>
  <si>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</si>
  <si>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</si>
  <si>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</si>
  <si>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</si>
  <si>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</si>
  <si>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</si>
  <si>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</si>
  <si>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</si>
  <si>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</si>
  <si>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</si>
  <si>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</si>
  <si>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</si>
  <si>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</si>
  <si>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</si>
  <si>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</si>
  <si>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</si>
  <si>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</si>
  <si>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</si>
  <si>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</si>
  <si>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</si>
  <si>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</si>
  <si>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</si>
  <si>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</si>
  <si>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</si>
  <si>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</si>
  <si>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</si>
  <si>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</si>
  <si>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</si>
  <si>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</si>
  <si>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</si>
  <si>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</si>
  <si>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</si>
  <si>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</si>
  <si>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</si>
  <si>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</si>
  <si>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</si>
  <si>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</si>
  <si>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</si>
  <si>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</si>
  <si>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</si>
  <si>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</si>
  <si>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</si>
  <si>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</si>
  <si>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</si>
  <si>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</si>
  <si>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</si>
  <si>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</si>
  <si>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</si>
  <si>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</si>
  <si>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</si>
  <si>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</si>
  <si>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</si>
  <si>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</si>
  <si>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</si>
  <si>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</si>
  <si>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</si>
  <si>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</si>
  <si>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</si>
  <si>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</si>
  <si>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</si>
  <si>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</si>
  <si>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</si>
  <si>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</si>
  <si>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</si>
  <si>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</si>
  <si>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</si>
  <si>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</si>
  <si>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</si>
  <si>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</si>
  <si>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</si>
  <si>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</si>
  <si>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</si>
  <si>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</si>
  <si>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</si>
  <si>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</si>
  <si>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</si>
  <si>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</si>
  <si>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</si>
  <si>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</si>
  <si>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</si>
  <si>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</si>
  <si>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</si>
  <si>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</si>
  <si>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</si>
  <si>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</si>
  <si>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</si>
  <si>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</si>
  <si>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</si>
  <si>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</si>
  <si>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</si>
  <si>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</si>
  <si>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</si>
  <si>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</si>
  <si>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</si>
  <si>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</si>
  <si>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</si>
  <si>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</si>
  <si>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</si>
  <si>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</si>
  <si>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</si>
  <si>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</si>
  <si>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</si>
  <si>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</si>
  <si>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</si>
  <si>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</si>
  <si>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</si>
  <si>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</si>
  <si>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</si>
  <si>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</si>
  <si>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</si>
  <si>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</si>
  <si>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</si>
  <si>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</si>
  <si>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</si>
  <si>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</si>
  <si>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</si>
  <si>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</si>
  <si>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</si>
  <si>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</si>
  <si>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</si>
  <si>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</si>
  <si>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</si>
  <si>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</si>
  <si>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</si>
  <si>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</si>
  <si>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</si>
  <si>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</si>
  <si>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</si>
  <si>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</si>
  <si>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</si>
  <si>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</si>
  <si>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</si>
  <si>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</si>
  <si>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</si>
  <si>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</si>
  <si>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</si>
  <si>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</si>
  <si>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</si>
  <si>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</si>
  <si>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</si>
  <si>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</si>
  <si>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</si>
  <si>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</si>
  <si>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</si>
  <si>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</si>
  <si>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</si>
  <si>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</si>
  <si>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</si>
  <si>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</si>
  <si>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</si>
  <si>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</si>
  <si>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</si>
  <si>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</si>
  <si>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</si>
  <si>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</si>
  <si>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</si>
  <si>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</si>
  <si>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</si>
  <si>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</si>
  <si>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</si>
  <si>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</si>
  <si>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</si>
  <si>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</si>
  <si>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</si>
  <si>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</si>
  <si>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</si>
  <si>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</si>
  <si>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</si>
  <si>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</si>
  <si>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</si>
  <si>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</si>
  <si>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</si>
  <si>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</si>
  <si>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</si>
  <si>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</si>
  <si>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</si>
  <si>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</si>
  <si>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</si>
  <si>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</si>
  <si>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</si>
  <si>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</si>
  <si>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</si>
  <si>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</si>
  <si>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</si>
  <si>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</si>
  <si>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</si>
  <si>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</si>
  <si>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</si>
  <si>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</si>
  <si>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</si>
  <si>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</si>
  <si>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</si>
  <si>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</si>
  <si>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</si>
  <si>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</si>
  <si>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</si>
  <si>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</si>
  <si>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</si>
  <si>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</si>
  <si>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</si>
  <si>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</si>
  <si>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</si>
  <si>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</si>
  <si>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</si>
  <si>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</si>
  <si>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</si>
  <si>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</si>
  <si>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</si>
  <si>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</si>
  <si>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</si>
  <si>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</si>
  <si>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</si>
  <si>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</si>
  <si>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</si>
  <si>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</si>
  <si>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</si>
  <si>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</si>
  <si>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</si>
  <si>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</si>
  <si>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</si>
  <si>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</si>
  <si>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</si>
  <si>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</si>
  <si>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</si>
  <si>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</si>
  <si>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</si>
  <si>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</si>
  <si>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</si>
  <si>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</si>
  <si>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</si>
  <si>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</si>
  <si>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</si>
  <si>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</si>
  <si>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</si>
  <si>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</si>
  <si>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</si>
  <si>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</si>
  <si>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</si>
  <si>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</si>
  <si>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</si>
  <si>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</si>
  <si>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</si>
  <si>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</si>
  <si>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</si>
  <si>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</si>
  <si>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</si>
  <si>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</si>
  <si>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</si>
  <si>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</si>
  <si>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</si>
  <si>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</si>
  <si>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</si>
  <si>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</si>
  <si>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</si>
  <si>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</si>
  <si>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</si>
  <si>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</si>
  <si>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</si>
  <si>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</si>
  <si>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</si>
  <si>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</si>
  <si>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</si>
  <si>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</si>
  <si>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</si>
  <si>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</si>
  <si>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</si>
  <si>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</si>
  <si>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</si>
  <si>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</si>
  <si>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</si>
  <si>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</si>
  <si>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</si>
  <si>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</si>
  <si>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</si>
  <si>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</si>
  <si>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</si>
  <si>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</si>
  <si>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</si>
  <si>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</si>
  <si>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</si>
  <si>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</si>
  <si>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</si>
  <si>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</si>
  <si>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</si>
  <si>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</si>
  <si>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</si>
  <si>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</si>
  <si>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</si>
  <si>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</si>
  <si>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</si>
  <si>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</si>
  <si>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</si>
  <si>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</si>
  <si>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</si>
  <si>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</si>
  <si>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</si>
  <si>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</si>
  <si>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</si>
  <si>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</si>
  <si>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</si>
  <si>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</si>
  <si>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</si>
  <si>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</si>
  <si>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</si>
  <si>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</si>
  <si>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</si>
  <si>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</si>
  <si>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</si>
  <si>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</si>
  <si>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</si>
  <si>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</si>
  <si>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</si>
  <si>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</si>
  <si>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</si>
  <si>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</si>
  <si>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</si>
  <si>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</si>
  <si>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</si>
  <si>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</si>
  <si>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</si>
  <si>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</si>
  <si>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</si>
  <si>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</si>
  <si>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</si>
  <si>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</si>
  <si>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</si>
  <si>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</si>
  <si>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</si>
  <si>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</si>
  <si>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</si>
  <si>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</si>
  <si>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</si>
  <si>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</si>
  <si>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</si>
  <si>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</si>
  <si>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</si>
  <si>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</si>
  <si>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</si>
  <si>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</si>
  <si>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</si>
  <si>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</si>
  <si>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</si>
  <si>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</si>
  <si>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</si>
  <si>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</si>
  <si>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</si>
  <si>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</si>
  <si>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</si>
  <si>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</si>
  <si>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</si>
  <si>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</si>
  <si>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</si>
  <si>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</si>
  <si>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</si>
  <si>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</si>
  <si>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</si>
  <si>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</si>
  <si>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</si>
  <si>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</si>
  <si>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</si>
  <si>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</si>
  <si>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</si>
  <si>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</si>
  <si>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</si>
  <si>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</si>
  <si>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</si>
  <si>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</si>
  <si>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</si>
  <si>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</si>
  <si>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</si>
  <si>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</si>
  <si>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</si>
  <si>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</si>
  <si>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</si>
  <si>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</si>
  <si>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</si>
  <si>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</si>
  <si>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</si>
  <si>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</si>
  <si>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</si>
  <si>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</si>
  <si>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</si>
  <si>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</si>
  <si>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</si>
  <si>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</si>
  <si>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</si>
  <si>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</si>
  <si>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</si>
  <si>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</si>
  <si>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</si>
  <si>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</si>
  <si>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</si>
  <si>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</si>
  <si>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</si>
  <si>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</si>
  <si>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</si>
  <si>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</si>
  <si>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</si>
  <si>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</si>
  <si>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</si>
  <si>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</si>
  <si>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</si>
  <si>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</si>
  <si>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</si>
  <si>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</si>
  <si>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</si>
  <si>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</si>
  <si>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</si>
  <si>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</si>
  <si>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</si>
  <si>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</si>
  <si>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</si>
  <si>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</si>
  <si>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</si>
  <si>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</si>
  <si>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</si>
  <si>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</si>
  <si>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</si>
  <si>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</si>
  <si>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</si>
  <si>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</si>
  <si>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</si>
  <si>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</si>
  <si>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</si>
  <si>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</si>
  <si>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</si>
  <si>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</si>
  <si>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</si>
  <si>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</si>
  <si>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</si>
  <si>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</si>
  <si>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</si>
  <si>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</si>
  <si>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</si>
  <si>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</si>
  <si>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</si>
  <si>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</si>
  <si>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</si>
  <si>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</si>
  <si>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</si>
  <si>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</si>
  <si>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</si>
  <si>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</si>
  <si>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</si>
  <si>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</si>
  <si>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</si>
  <si>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</si>
  <si>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</si>
  <si>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</si>
  <si>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</si>
  <si>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</si>
  <si>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</si>
  <si>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</si>
  <si>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</si>
  <si>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</si>
  <si>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</si>
  <si>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</si>
  <si>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</si>
  <si>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</si>
  <si>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</si>
  <si>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</si>
  <si>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</si>
  <si>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</si>
  <si>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</si>
  <si>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</si>
  <si>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</si>
  <si>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</si>
  <si>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</si>
  <si>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</si>
  <si>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</si>
  <si>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</si>
  <si>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</si>
  <si>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</si>
  <si>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</si>
  <si>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</si>
  <si>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</si>
  <si>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</si>
  <si>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</si>
  <si>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</si>
  <si>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</si>
  <si>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</si>
  <si>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</si>
  <si>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</si>
  <si>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</si>
  <si>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</si>
  <si>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</si>
  <si>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</si>
  <si>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</si>
  <si>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</si>
  <si>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</si>
  <si>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</si>
  <si>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</si>
  <si>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</si>
  <si>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</si>
  <si>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</si>
  <si>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</si>
  <si>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</si>
  <si>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</si>
  <si>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</si>
  <si>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</si>
  <si>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</si>
  <si>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</si>
  <si>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</si>
  <si>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</si>
  <si>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</si>
  <si>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</si>
  <si>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</si>
  <si>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</si>
  <si>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</si>
  <si>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</si>
  <si>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</si>
  <si>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</si>
  <si>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</si>
  <si>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</si>
  <si>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</si>
  <si>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</si>
  <si>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</si>
  <si>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</si>
  <si>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</si>
  <si>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</si>
  <si>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</si>
  <si>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</si>
  <si>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</si>
  <si>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</si>
  <si>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</si>
  <si>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</si>
  <si>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</si>
  <si>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</si>
  <si>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</si>
  <si>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</si>
  <si>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</si>
  <si>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</si>
  <si>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</si>
  <si>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</si>
  <si>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</si>
  <si>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</si>
  <si>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</si>
  <si>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</si>
  <si>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</si>
  <si>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</si>
  <si>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</si>
  <si>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</si>
  <si>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</si>
  <si>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</si>
  <si>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</si>
  <si>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</si>
  <si>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</si>
  <si>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</si>
  <si>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</si>
  <si>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</si>
  <si>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</si>
  <si>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</si>
  <si>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</si>
  <si>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</si>
  <si>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</si>
  <si>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</si>
  <si>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</si>
  <si>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</si>
  <si>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</si>
  <si>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</si>
  <si>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</si>
  <si>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</si>
  <si>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</si>
  <si>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</si>
  <si>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</si>
  <si>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</si>
  <si>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</si>
  <si>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</si>
  <si>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</si>
  <si>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</si>
  <si>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</si>
  <si>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</si>
  <si>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</si>
  <si>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</si>
  <si>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</si>
  <si>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</si>
  <si>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</si>
  <si>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</si>
  <si>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</si>
  <si>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</si>
  <si>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</si>
  <si>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</si>
  <si>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</si>
  <si>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</si>
  <si>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</si>
  <si>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</si>
  <si>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</si>
  <si>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</si>
  <si>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</si>
  <si>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</si>
  <si>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</si>
  <si>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</si>
  <si>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</si>
  <si>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</si>
  <si>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</si>
  <si>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</si>
  <si>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</si>
  <si>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</si>
  <si>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</si>
  <si>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</si>
  <si>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</si>
  <si>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</si>
  <si>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</si>
  <si>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</si>
  <si>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</si>
  <si>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</si>
  <si>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</si>
  <si>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</si>
  <si>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</si>
  <si>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</si>
  <si>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</si>
  <si>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</si>
  <si>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</si>
  <si>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</si>
  <si>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</si>
  <si>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</si>
  <si>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</si>
  <si>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</si>
  <si>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</si>
  <si>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</si>
  <si>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</si>
  <si>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</si>
  <si>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</si>
  <si>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</si>
  <si>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</si>
  <si>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</si>
  <si>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</si>
  <si>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</si>
  <si>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</si>
  <si>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</si>
  <si>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</si>
  <si>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</si>
  <si>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</si>
  <si>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</si>
  <si>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</si>
  <si>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</si>
  <si>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</si>
  <si>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</si>
  <si>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</si>
  <si>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</si>
  <si>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</si>
  <si>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</si>
  <si>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</si>
  <si>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</si>
  <si>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</si>
  <si>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</si>
  <si>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</si>
  <si>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</si>
  <si>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</si>
  <si>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</si>
  <si>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</si>
  <si>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</si>
  <si>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</si>
  <si>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</si>
  <si>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</si>
  <si>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</si>
  <si>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</si>
  <si>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</si>
  <si>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</si>
  <si>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</si>
  <si>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</si>
  <si>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</si>
  <si>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</si>
  <si>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</si>
  <si>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</si>
  <si>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</si>
  <si>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</si>
  <si>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</si>
  <si>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</si>
  <si>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</si>
  <si>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</si>
  <si>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</si>
  <si>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</si>
  <si>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</si>
  <si>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</si>
  <si>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</si>
  <si>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</si>
  <si>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</si>
  <si>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</si>
  <si>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</si>
  <si>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</si>
  <si>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</si>
  <si>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</si>
  <si>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</si>
  <si>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</si>
  <si>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</si>
  <si>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</si>
  <si>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</si>
  <si>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</si>
  <si>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</si>
  <si>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</si>
  <si>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</si>
  <si>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</si>
  <si>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</si>
  <si>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</si>
  <si>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</si>
  <si>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</si>
  <si>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</si>
  <si>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</si>
  <si>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</si>
  <si>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</si>
  <si>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</si>
  <si>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</si>
  <si>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</si>
  <si>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</si>
  <si>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</si>
  <si>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</si>
  <si>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</si>
  <si>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</si>
  <si>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</si>
  <si>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</si>
  <si>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</si>
  <si>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</si>
  <si>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</si>
  <si>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</si>
  <si>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</si>
  <si>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</si>
  <si>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</si>
  <si>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</si>
  <si>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</si>
  <si>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</si>
  <si>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</si>
  <si>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</si>
  <si>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</si>
  <si>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</si>
  <si>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</si>
  <si>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</si>
  <si>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</si>
  <si>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</si>
  <si>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</si>
  <si>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</si>
  <si>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</si>
  <si>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</si>
  <si>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</si>
  <si>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</si>
  <si>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</si>
  <si>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</si>
  <si>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</si>
  <si>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</si>
  <si>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</si>
  <si>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</si>
  <si>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</si>
  <si>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</si>
  <si>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</si>
  <si>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</si>
  <si>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</si>
  <si>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</si>
  <si>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</si>
  <si>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</si>
  <si>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</si>
  <si>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</si>
  <si>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</si>
  <si>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</si>
  <si>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</si>
  <si>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</si>
  <si>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</si>
  <si>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</si>
  <si>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</si>
  <si>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</si>
  <si>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</si>
  <si>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</si>
  <si>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</si>
  <si>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</si>
  <si>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</si>
  <si>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</si>
  <si>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</si>
  <si>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</si>
  <si>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</si>
  <si>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</si>
  <si>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</si>
  <si>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</si>
  <si>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</si>
  <si>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</si>
  <si>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</si>
  <si>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</si>
  <si>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</si>
  <si>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</si>
  <si>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</si>
  <si>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</si>
  <si>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</si>
  <si>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</si>
  <si>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</si>
  <si>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</si>
  <si>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</si>
  <si>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</si>
  <si>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</si>
  <si>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</si>
  <si>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</si>
  <si>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</si>
  <si>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</si>
  <si>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</si>
  <si>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</si>
  <si>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</si>
  <si>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</si>
  <si>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</si>
  <si>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</si>
  <si>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</si>
  <si>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</si>
  <si>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</si>
  <si>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</si>
  <si>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</si>
  <si>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</si>
  <si>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</si>
  <si>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</si>
  <si>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</si>
  <si>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</si>
  <si>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</si>
  <si>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</si>
  <si>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</si>
  <si>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</si>
  <si>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</si>
  <si>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</si>
  <si>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</si>
  <si>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</si>
  <si>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</si>
  <si>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</si>
  <si>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</si>
  <si>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</si>
  <si>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</si>
  <si>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</si>
  <si>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</si>
  <si>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</si>
  <si>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</si>
  <si>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</si>
  <si>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</si>
  <si>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</si>
  <si>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</si>
  <si>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</si>
  <si>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</si>
  <si>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</si>
  <si>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</si>
  <si>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</si>
  <si>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</si>
  <si>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</si>
  <si>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</si>
  <si>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</si>
  <si>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</si>
  <si>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</si>
  <si>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</si>
  <si>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</si>
  <si>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</si>
  <si>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</si>
  <si>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</si>
  <si>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</si>
  <si>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</si>
  <si>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</si>
  <si>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</si>
  <si>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</si>
  <si>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</si>
  <si>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</si>
  <si>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</si>
  <si>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</si>
  <si>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</si>
  <si>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</si>
  <si>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</si>
  <si>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</si>
  <si>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</si>
  <si>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</si>
  <si>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</si>
  <si>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</si>
  <si>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</si>
  <si>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</si>
  <si>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</si>
  <si>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</si>
  <si>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</si>
  <si>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</si>
  <si>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</si>
  <si>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</si>
  <si>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</si>
  <si>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</si>
  <si>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</si>
  <si>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</si>
  <si>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</si>
  <si>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</si>
  <si>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</si>
  <si>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</si>
  <si>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</si>
  <si>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</si>
  <si>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</si>
  <si>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</si>
  <si>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</si>
  <si>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</si>
  <si>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</si>
  <si>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</si>
  <si>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</si>
  <si>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</si>
  <si>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</si>
  <si>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</si>
  <si>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</si>
  <si>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</si>
  <si>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</si>
  <si>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</si>
  <si>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</si>
  <si>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</si>
  <si>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</si>
  <si>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</si>
  <si>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</si>
  <si>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</si>
  <si>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</si>
  <si>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</si>
  <si>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</si>
  <si>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</si>
  <si>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</si>
  <si>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</si>
  <si>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</si>
  <si>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</si>
  <si>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</si>
  <si>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</si>
  <si>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</si>
  <si>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</si>
  <si>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</si>
  <si>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</si>
  <si>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</si>
  <si>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</si>
  <si>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</si>
  <si>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</si>
  <si>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</si>
  <si>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</si>
  <si>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</si>
  <si>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</si>
  <si>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</si>
  <si>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</si>
  <si>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</si>
  <si>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</si>
  <si>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</si>
  <si>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</si>
  <si>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</si>
  <si>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</si>
  <si>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</si>
  <si>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</si>
  <si>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</si>
  <si>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</si>
  <si>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</si>
  <si>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</si>
  <si>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</si>
  <si>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</si>
  <si>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</si>
  <si>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</si>
  <si>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</si>
  <si>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</si>
  <si>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</si>
  <si>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</si>
  <si>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</si>
  <si>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</si>
  <si>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</si>
  <si>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</si>
  <si>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</si>
  <si>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</si>
  <si>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</si>
  <si>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</si>
  <si>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</si>
  <si>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</si>
  <si>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</si>
  <si>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</si>
  <si>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</si>
  <si>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</si>
  <si>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</si>
  <si>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</si>
  <si>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</si>
  <si>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</si>
  <si>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</si>
  <si>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</si>
  <si>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</si>
  <si>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</si>
  <si>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</si>
  <si>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</si>
  <si>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</si>
  <si>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</si>
  <si>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</si>
  <si>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</si>
  <si>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</si>
  <si>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</si>
  <si>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</si>
  <si>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</si>
  <si>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</si>
  <si>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</si>
  <si>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</si>
  <si>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</si>
  <si>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</si>
  <si>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</si>
  <si>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</si>
  <si>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</si>
  <si>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</si>
  <si>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</si>
  <si>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</si>
  <si>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</si>
  <si>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</si>
  <si>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</si>
  <si>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</si>
  <si>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</si>
  <si>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</si>
  <si>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</si>
  <si>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</si>
  <si>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</si>
  <si>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</si>
  <si>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</si>
  <si>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</si>
  <si>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</si>
  <si>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</si>
  <si>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</si>
  <si>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</si>
  <si>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</si>
  <si>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</si>
  <si>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</si>
  <si>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</si>
  <si>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</si>
  <si>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</si>
  <si>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</si>
  <si>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</si>
  <si>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</si>
  <si>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</si>
  <si>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</si>
  <si>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</si>
  <si>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</si>
  <si>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</si>
  <si>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</si>
  <si>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</si>
  <si>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</si>
  <si>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</si>
  <si>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</si>
  <si>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</si>
  <si>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</si>
  <si>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</si>
  <si>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</si>
  <si>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</si>
  <si>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</si>
  <si>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</si>
  <si>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</si>
  <si>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</si>
  <si>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</si>
  <si>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</si>
  <si>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</si>
  <si>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</si>
  <si>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</si>
  <si>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</si>
  <si>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</si>
  <si>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</si>
  <si>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</si>
  <si>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</si>
  <si>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</si>
  <si>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</si>
  <si>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</si>
  <si>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</si>
  <si>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</si>
  <si>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</si>
  <si>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</si>
  <si>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</si>
  <si>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</si>
  <si>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</si>
  <si>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</si>
  <si>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</si>
  <si>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</si>
  <si>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</si>
  <si>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</si>
  <si>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</si>
  <si>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</si>
  <si>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</si>
  <si>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</si>
  <si>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</si>
  <si>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</si>
  <si>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</si>
  <si>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</si>
  <si>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</si>
  <si>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</si>
  <si>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</si>
  <si>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</si>
  <si>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</si>
  <si>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</si>
  <si>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</si>
  <si>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</si>
  <si>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</si>
  <si>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</si>
  <si>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</si>
  <si>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</si>
  <si>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</si>
  <si>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</si>
  <si>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</si>
  <si>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</si>
  <si>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</si>
  <si>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</si>
  <si>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</si>
  <si>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</si>
  <si>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</si>
  <si>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</si>
  <si>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</si>
  <si>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</si>
  <si>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</si>
  <si>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</si>
  <si>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</si>
  <si>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</si>
  <si>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</si>
  <si>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</si>
  <si>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</si>
  <si>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</si>
  <si>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</si>
  <si>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</si>
  <si>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</si>
  <si>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</si>
  <si>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</si>
  <si>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</si>
  <si>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</si>
  <si>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</si>
  <si>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</si>
  <si>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</si>
  <si>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</si>
  <si>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</si>
  <si>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</si>
  <si>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</si>
  <si>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</si>
  <si>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</si>
  <si>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</si>
  <si>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</si>
  <si>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</si>
  <si>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</si>
  <si>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</si>
  <si>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</si>
  <si>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</si>
  <si>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</si>
  <si>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</si>
  <si>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</si>
  <si>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</si>
  <si>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</si>
  <si>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</si>
  <si>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</si>
  <si>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</si>
  <si>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</si>
  <si>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</si>
  <si>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</si>
  <si>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</si>
  <si>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</si>
  <si>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</si>
  <si>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</si>
  <si>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</si>
  <si>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</si>
  <si>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</si>
  <si>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</si>
  <si>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</si>
  <si>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</si>
  <si>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</si>
  <si>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</si>
  <si>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</si>
  <si>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</si>
  <si>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</si>
  <si>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</si>
  <si>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</si>
  <si>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</si>
  <si>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</si>
  <si>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</si>
  <si>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</si>
  <si>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</si>
  <si>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</si>
  <si>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</si>
  <si>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</si>
  <si>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</si>
  <si>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</si>
  <si>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</si>
  <si>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</si>
  <si>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</si>
  <si>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</si>
  <si>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</si>
  <si>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</si>
  <si>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</si>
  <si>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</si>
  <si>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</si>
  <si>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</si>
  <si>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</si>
  <si>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</si>
  <si>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</si>
  <si>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</si>
  <si>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</si>
  <si>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</si>
  <si>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</si>
  <si>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</si>
  <si>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</si>
  <si>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</si>
  <si>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</si>
  <si>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</si>
  <si>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</si>
  <si>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</si>
  <si>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</si>
  <si>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</si>
  <si>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</si>
  <si>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</si>
  <si>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</si>
  <si>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</si>
  <si>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</si>
  <si>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</si>
  <si>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</si>
  <si>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</si>
  <si>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</si>
  <si>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</si>
  <si>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</si>
  <si>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</si>
  <si>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</si>
  <si>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</si>
  <si>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</si>
  <si>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</si>
  <si>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</si>
  <si>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</si>
  <si>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</si>
  <si>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</si>
  <si>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</si>
  <si>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</si>
  <si>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</si>
  <si>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</si>
  <si>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</si>
  <si>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</si>
  <si>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</si>
  <si>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</si>
  <si>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</si>
  <si>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</si>
  <si>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</si>
  <si>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</si>
  <si>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</si>
  <si>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</si>
  <si>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</si>
  <si>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</si>
  <si>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</si>
  <si>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</si>
  <si>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</si>
  <si>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</si>
  <si>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</si>
  <si>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</si>
  <si>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</si>
  <si>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</si>
  <si>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</si>
  <si>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</si>
  <si>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</si>
  <si>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</si>
  <si>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</si>
  <si>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</si>
  <si>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</si>
  <si>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</si>
  <si>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</si>
  <si>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</si>
  <si>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</si>
  <si>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</si>
  <si>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</si>
  <si>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</si>
  <si>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</si>
  <si>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</si>
  <si>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</si>
  <si>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</si>
  <si>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</si>
  <si>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</si>
  <si>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</si>
  <si>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</si>
  <si>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</si>
  <si>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</si>
  <si>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</si>
  <si>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</si>
  <si>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</si>
  <si>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</si>
  <si>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</si>
  <si>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</si>
  <si>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</si>
  <si>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</si>
  <si>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</si>
  <si>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</si>
  <si>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</si>
  <si>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</si>
  <si>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</si>
  <si>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</si>
  <si>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</si>
  <si>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</si>
  <si>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</si>
  <si>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</si>
  <si>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</si>
  <si>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</si>
  <si>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</si>
  <si>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</si>
  <si>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</si>
  <si>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</si>
  <si>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</si>
  <si>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</si>
  <si>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</si>
  <si>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</si>
  <si>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</si>
  <si>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</si>
  <si>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</si>
  <si>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</si>
  <si>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</si>
  <si>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</si>
  <si>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</si>
  <si>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</si>
  <si>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</si>
  <si>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</si>
  <si>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</si>
  <si>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</si>
  <si>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</si>
  <si>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</si>
  <si>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</si>
  <si>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</si>
  <si>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</si>
  <si>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</si>
  <si>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</si>
  <si>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</si>
  <si>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</si>
  <si>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</si>
  <si>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</si>
  <si>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</si>
  <si>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</si>
  <si>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</si>
  <si>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</si>
  <si>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</si>
  <si>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</si>
  <si>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</si>
  <si>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</si>
  <si>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</si>
  <si>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</si>
  <si>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</si>
  <si>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</si>
  <si>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</si>
  <si>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</si>
  <si>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</si>
  <si>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</si>
  <si>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</si>
  <si>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</si>
  <si>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</si>
  <si>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</si>
  <si>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</si>
  <si>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</si>
  <si>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</si>
  <si>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</si>
  <si>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</si>
  <si>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</si>
  <si>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</si>
  <si>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</si>
  <si>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</si>
  <si>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</si>
  <si>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</si>
  <si>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</si>
  <si>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</si>
  <si>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</si>
  <si>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</si>
  <si>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</si>
  <si>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</si>
  <si>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</si>
  <si>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</si>
  <si>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</si>
  <si>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</si>
  <si>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</si>
  <si>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</si>
  <si>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</si>
  <si>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</si>
  <si>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</si>
  <si>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</si>
  <si>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</si>
  <si>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</si>
  <si>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</si>
  <si>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</si>
  <si>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</si>
  <si>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</si>
  <si>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</si>
  <si>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</si>
  <si>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</si>
  <si>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</si>
  <si>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</si>
  <si>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</si>
  <si>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</si>
  <si>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</si>
  <si>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</si>
  <si>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</si>
  <si>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</si>
  <si>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</si>
  <si>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</si>
  <si>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</si>
  <si>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</si>
  <si>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</si>
  <si>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</si>
  <si>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</si>
  <si>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</si>
  <si>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</si>
  <si>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</si>
  <si>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</si>
  <si>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</si>
  <si>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</si>
  <si>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</si>
  <si>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</si>
  <si>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</si>
  <si>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</si>
  <si>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</si>
  <si>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</si>
  <si>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</si>
  <si>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</si>
  <si>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</si>
  <si>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</si>
  <si>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</si>
  <si>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</si>
  <si>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</si>
  <si>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</si>
  <si>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</si>
  <si>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</si>
  <si>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</si>
  <si>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</si>
  <si>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</si>
  <si>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</si>
  <si>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</si>
  <si>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</si>
  <si>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</si>
  <si>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</si>
  <si>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</si>
  <si>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</si>
  <si>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</si>
  <si>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</si>
  <si>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</si>
  <si>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</si>
  <si>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</si>
  <si>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</si>
  <si>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</si>
  <si>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</si>
  <si>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</si>
  <si>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</si>
  <si>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</si>
  <si>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</si>
  <si>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</si>
  <si>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</si>
  <si>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</si>
  <si>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</si>
  <si>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</si>
  <si>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</si>
  <si>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</si>
  <si>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</si>
  <si>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</si>
  <si>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</si>
  <si>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</si>
  <si>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</si>
  <si>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</si>
  <si>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</si>
  <si>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</si>
  <si>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</si>
  <si>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</si>
  <si>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</si>
  <si>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</si>
  <si>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</si>
  <si>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</si>
  <si>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</si>
  <si>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</si>
  <si>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</si>
  <si>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</si>
  <si>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</si>
  <si>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</si>
  <si>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</si>
  <si>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</si>
  <si>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</si>
  <si>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</si>
  <si>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</si>
  <si>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</si>
  <si>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</si>
  <si>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</si>
  <si>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</si>
  <si>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</si>
  <si>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</si>
  <si>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</si>
  <si>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</si>
  <si>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</si>
  <si>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</si>
  <si>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</si>
  <si>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</si>
  <si>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</si>
  <si>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</si>
  <si>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</si>
  <si>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</si>
  <si>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</si>
  <si>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</si>
  <si>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</si>
  <si>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</si>
  <si>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</si>
  <si>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</si>
  <si>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</si>
  <si>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</si>
  <si>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</si>
  <si>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</si>
  <si>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</si>
  <si>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</si>
  <si>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</si>
  <si>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</si>
  <si>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</si>
  <si>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</si>
  <si>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</si>
  <si>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</si>
  <si>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</si>
  <si>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</si>
  <si>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</si>
  <si>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</si>
  <si>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</si>
  <si>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</si>
  <si>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</si>
  <si>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</si>
  <si>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</si>
  <si>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</si>
  <si>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</si>
  <si>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</si>
  <si>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</si>
  <si>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</si>
  <si>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</si>
  <si>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</si>
  <si>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</si>
  <si>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</si>
  <si>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</si>
  <si>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</si>
  <si>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</si>
  <si>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</si>
  <si>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</si>
  <si>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</si>
  <si>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</si>
  <si>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</si>
  <si>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</si>
  <si>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</si>
  <si>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</si>
  <si>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</si>
  <si>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</si>
  <si>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</si>
  <si>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</si>
  <si>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</si>
  <si>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</si>
  <si>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</si>
  <si>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</si>
  <si>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</si>
  <si>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</si>
  <si>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</si>
  <si>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</si>
  <si>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</si>
  <si>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</si>
  <si>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</si>
  <si>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</si>
  <si>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</si>
  <si>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</si>
  <si>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</si>
  <si>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</si>
  <si>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</si>
  <si>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</si>
  <si>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</si>
  <si>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</si>
  <si>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</si>
  <si>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</si>
  <si>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</si>
  <si>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</si>
  <si>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</si>
  <si>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</si>
  <si>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</si>
  <si>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</si>
  <si>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</si>
  <si>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</si>
  <si>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</si>
  <si>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</si>
  <si>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</si>
  <si>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</si>
  <si>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</si>
  <si>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</si>
  <si>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</si>
  <si>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</si>
  <si>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</si>
  <si>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</si>
  <si>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</si>
  <si>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</si>
  <si>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</si>
  <si>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</si>
  <si>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</si>
  <si>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</si>
  <si>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</si>
  <si>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</si>
  <si>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</si>
  <si>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</si>
  <si>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</si>
  <si>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</si>
  <si>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</si>
  <si>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</si>
  <si>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</si>
  <si>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</si>
  <si>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</si>
  <si>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</si>
  <si>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</si>
  <si>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</si>
  <si>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</si>
  <si>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</si>
  <si>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</si>
  <si>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</si>
  <si>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</si>
  <si>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</si>
  <si>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</si>
  <si>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</si>
  <si>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</si>
  <si>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</si>
  <si>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</si>
  <si>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</si>
  <si>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</si>
  <si>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</si>
  <si>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</si>
  <si>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</si>
  <si>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</si>
  <si>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</si>
  <si>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</si>
  <si>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</si>
  <si>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</si>
  <si>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</si>
  <si>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</si>
  <si>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</si>
  <si>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</si>
  <si>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</si>
  <si>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</si>
  <si>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</si>
  <si>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</si>
  <si>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</si>
  <si>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</si>
  <si>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</si>
  <si>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</si>
  <si>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</si>
  <si>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</si>
  <si>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</si>
  <si>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</si>
  <si>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</si>
  <si>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</si>
  <si>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</si>
  <si>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</si>
  <si>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</si>
  <si>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</si>
  <si>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</si>
  <si>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</si>
  <si>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</si>
  <si>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</si>
  <si>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</si>
  <si>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</si>
  <si>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</si>
  <si>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</si>
  <si>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</si>
  <si>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</si>
  <si>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</si>
  <si>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</si>
  <si>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</si>
  <si>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</si>
  <si>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</si>
  <si>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</si>
  <si>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</si>
  <si>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</si>
  <si>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</si>
  <si>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</si>
  <si>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</si>
  <si>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</si>
  <si>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</si>
  <si>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</si>
  <si>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</si>
  <si>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</si>
  <si>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</si>
  <si>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</si>
  <si>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</si>
  <si>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</si>
  <si>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</si>
  <si>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</si>
  <si>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</si>
  <si>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</si>
  <si>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</si>
  <si>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</si>
  <si>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</si>
  <si>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</si>
  <si>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</si>
  <si>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</si>
  <si>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</si>
  <si>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</si>
  <si>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</si>
  <si>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</si>
  <si>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</si>
  <si>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</si>
  <si>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</si>
  <si>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</si>
  <si>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</si>
  <si>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</si>
  <si>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</si>
  <si>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</si>
  <si>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</si>
  <si>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</si>
  <si>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</si>
  <si>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</si>
  <si>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</si>
  <si>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</si>
  <si>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</si>
  <si>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</si>
  <si>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</si>
  <si>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</si>
  <si>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</si>
  <si>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</si>
  <si>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</si>
  <si>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</si>
  <si>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</si>
  <si>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</si>
  <si>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</si>
  <si>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</si>
  <si>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</si>
  <si>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</si>
  <si>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</si>
  <si>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</si>
  <si>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</si>
  <si>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</si>
  <si>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</si>
  <si>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</si>
  <si>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</si>
  <si>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</si>
  <si>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</si>
  <si>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</si>
  <si>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</si>
  <si>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</si>
  <si>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</si>
  <si>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</si>
  <si>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</si>
  <si>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</si>
  <si>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</si>
  <si>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</si>
  <si>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</si>
  <si>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</si>
  <si>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</si>
  <si>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</si>
  <si>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</si>
  <si>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</si>
  <si>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</si>
  <si>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</si>
  <si>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</si>
  <si>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</si>
  <si>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</si>
  <si>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</si>
  <si>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</si>
  <si>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</si>
  <si>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</si>
  <si>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</si>
  <si>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</si>
  <si>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</si>
  <si>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</si>
  <si>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</si>
  <si>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</si>
  <si>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</si>
  <si>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</si>
  <si>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</si>
  <si>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</si>
  <si>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</si>
  <si>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</si>
  <si>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</si>
  <si>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</si>
  <si>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</si>
  <si>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</si>
  <si>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</si>
  <si>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</si>
  <si>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</si>
  <si>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</si>
  <si>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</si>
  <si>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</si>
  <si>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</si>
  <si>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</si>
  <si>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</si>
  <si>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</si>
  <si>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</si>
  <si>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</si>
  <si>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</si>
  <si>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</si>
  <si>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</si>
  <si>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</si>
  <si>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</si>
  <si>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</si>
  <si>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</si>
  <si>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</si>
  <si>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</si>
  <si>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</si>
  <si>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</si>
  <si>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</si>
  <si>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</si>
  <si>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</si>
  <si>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</si>
  <si>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</si>
  <si>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</si>
  <si>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</si>
  <si>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</si>
  <si>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</si>
  <si>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</si>
  <si>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</si>
  <si>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</si>
  <si>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</si>
  <si>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</si>
  <si>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</si>
  <si>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</si>
  <si>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</si>
  <si>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</si>
  <si>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</si>
  <si>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</si>
  <si>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</si>
  <si>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</si>
  <si>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</si>
  <si>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</si>
  <si>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</si>
  <si>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</si>
  <si>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</si>
  <si>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</si>
  <si>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</si>
  <si>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</si>
  <si>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</si>
  <si>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</si>
  <si>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</si>
  <si>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</si>
  <si>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</si>
  <si>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</si>
  <si>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</si>
  <si>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</si>
  <si>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</si>
  <si>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</si>
  <si>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</si>
  <si>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</si>
  <si>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</si>
  <si>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</si>
  <si>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</si>
  <si>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</si>
  <si>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</si>
  <si>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</si>
  <si>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</si>
  <si>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</si>
  <si>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</si>
  <si>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</si>
  <si>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</si>
  <si>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</si>
  <si>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</si>
  <si>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</si>
  <si>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</si>
  <si>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</si>
  <si>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</si>
  <si>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</si>
  <si>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</si>
  <si>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</si>
  <si>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</si>
  <si>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</si>
  <si>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</si>
  <si>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</si>
  <si>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</si>
  <si>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</si>
  <si>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</si>
  <si>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</si>
  <si>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</si>
  <si>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</si>
  <si>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</si>
  <si>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</si>
  <si>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</si>
  <si>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</si>
  <si>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</si>
  <si>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</si>
  <si>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</si>
  <si>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</si>
  <si>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</si>
  <si>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</si>
  <si>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</si>
  <si>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</si>
  <si>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</si>
  <si>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</si>
  <si>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</si>
  <si>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</si>
  <si>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</si>
  <si>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</si>
  <si>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</si>
  <si>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</si>
  <si>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</si>
  <si>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</si>
  <si>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</si>
  <si>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</si>
  <si>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</si>
  <si>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</si>
  <si>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</si>
  <si>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</si>
  <si>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</si>
  <si>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</si>
  <si>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</si>
  <si>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</si>
  <si>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</si>
  <si>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</si>
  <si>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</si>
  <si>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</si>
  <si>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</si>
  <si>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</si>
  <si>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</si>
  <si>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</si>
  <si>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</si>
  <si>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</si>
  <si>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</si>
  <si>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</si>
  <si>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</si>
  <si>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</si>
  <si>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</si>
  <si>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</si>
  <si>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</si>
  <si>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</si>
  <si>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</si>
  <si>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</si>
  <si>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</si>
  <si>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</si>
  <si>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</si>
  <si>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</si>
  <si>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</si>
  <si>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</si>
  <si>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</si>
  <si>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</si>
  <si>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</si>
  <si>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</si>
  <si>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</si>
  <si>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</si>
  <si>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</si>
  <si>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</si>
  <si>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</si>
  <si>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</si>
  <si>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</si>
  <si>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</si>
  <si>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</si>
  <si>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</si>
  <si>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</si>
  <si>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</si>
  <si>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</si>
  <si>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</si>
  <si>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</si>
  <si>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</si>
  <si>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</si>
  <si>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</si>
  <si>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</si>
  <si>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</si>
  <si>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</si>
  <si>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</si>
  <si>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</si>
  <si>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</si>
  <si>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</si>
  <si>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</si>
  <si>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</si>
  <si>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</si>
  <si>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</si>
  <si>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</si>
  <si>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</si>
  <si>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</si>
  <si>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</si>
  <si>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</si>
  <si>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</si>
  <si>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</si>
  <si>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</si>
  <si>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</si>
  <si>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</si>
  <si>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</si>
  <si>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</si>
  <si>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</si>
  <si>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</si>
  <si>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</si>
  <si>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</si>
  <si>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</si>
  <si>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</si>
  <si>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</si>
  <si>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</si>
  <si>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</si>
  <si>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</si>
  <si>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</si>
  <si>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</si>
  <si>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</si>
  <si>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</si>
  <si>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</si>
  <si>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</si>
  <si>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</si>
  <si>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</si>
  <si>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</si>
  <si>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</si>
  <si>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</si>
  <si>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</si>
  <si>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</si>
  <si>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</si>
  <si>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</si>
  <si>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</si>
  <si>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</si>
  <si>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</si>
  <si>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</si>
  <si>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</si>
  <si>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</si>
  <si>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</si>
  <si>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</si>
  <si>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</si>
  <si>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</si>
  <si>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</si>
  <si>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</si>
  <si>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</si>
  <si>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</si>
  <si>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</si>
  <si>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</si>
  <si>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</si>
  <si>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</si>
  <si>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</si>
  <si>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</si>
  <si>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</si>
  <si>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</si>
  <si>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</si>
  <si>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</si>
  <si>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</si>
  <si>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</si>
  <si>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</si>
  <si>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</si>
  <si>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</si>
  <si>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</si>
  <si>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</si>
  <si>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</si>
  <si>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</si>
  <si>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</si>
  <si>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</si>
  <si>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</si>
  <si>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</si>
  <si>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</si>
  <si>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</si>
  <si>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</si>
  <si>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</si>
  <si>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</si>
  <si>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</si>
  <si>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</si>
  <si>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</si>
  <si>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</si>
  <si>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</si>
  <si>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</si>
  <si>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</si>
  <si>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</si>
  <si>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</si>
  <si>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</si>
  <si>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</si>
  <si>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</si>
  <si>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</si>
  <si>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</si>
  <si>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</si>
  <si>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</si>
  <si>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</si>
  <si>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</si>
  <si>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</si>
  <si>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</si>
  <si>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</si>
  <si>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</si>
  <si>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</si>
  <si>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</si>
  <si>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</si>
  <si>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</si>
  <si>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</si>
  <si>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</si>
  <si>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</si>
  <si>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</si>
  <si>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</si>
  <si>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</si>
  <si>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</si>
  <si>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</si>
  <si>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</si>
  <si>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</si>
  <si>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</si>
  <si>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</si>
  <si>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</si>
  <si>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</si>
  <si>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</si>
  <si>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</si>
  <si>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</si>
  <si>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</si>
  <si>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</si>
  <si>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</si>
  <si>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</si>
  <si>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</si>
  <si>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</si>
  <si>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</si>
  <si>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</si>
  <si>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</si>
  <si>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</si>
  <si>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</si>
  <si>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</si>
  <si>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</si>
  <si>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</si>
  <si>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</si>
  <si>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</si>
  <si>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</si>
  <si>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</si>
  <si>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</si>
  <si>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</si>
  <si>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</si>
  <si>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</si>
  <si>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</si>
  <si>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</si>
  <si>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</si>
  <si>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</si>
  <si>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</si>
  <si>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</si>
  <si>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</si>
  <si>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</si>
  <si>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</si>
  <si>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</si>
  <si>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</si>
  <si>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</si>
  <si>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</si>
  <si>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</si>
  <si>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</si>
  <si>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</si>
  <si>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</si>
  <si>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</si>
  <si>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</si>
  <si>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</si>
  <si>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</si>
  <si>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</si>
  <si>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</si>
  <si>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</si>
  <si>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</si>
  <si>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</si>
  <si>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</si>
  <si>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</si>
  <si>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</si>
  <si>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</si>
  <si>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</si>
  <si>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</si>
  <si>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</si>
  <si>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</si>
  <si>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</si>
  <si>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</si>
  <si>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</si>
  <si>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</si>
  <si>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</si>
  <si>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</si>
  <si>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</si>
  <si>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</si>
  <si>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</si>
  <si>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</si>
  <si>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</si>
  <si>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</si>
  <si>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</si>
  <si>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</si>
  <si>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</si>
  <si>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</si>
  <si>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</si>
  <si>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</si>
  <si>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</si>
  <si>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</si>
  <si>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</si>
  <si>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</si>
  <si>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</si>
  <si>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</si>
  <si>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</si>
  <si>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</si>
  <si>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</si>
  <si>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</si>
  <si>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</si>
  <si>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</si>
  <si>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</si>
  <si>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</si>
  <si>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</si>
  <si>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</si>
  <si>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</si>
  <si>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</si>
  <si>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</si>
  <si>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</si>
  <si>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</si>
  <si>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</si>
  <si>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</si>
  <si>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</si>
  <si>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</si>
  <si>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</si>
  <si>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</si>
  <si>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</si>
  <si>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</si>
  <si>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</si>
  <si>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</si>
  <si>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</si>
  <si>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</si>
  <si>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</si>
  <si>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</si>
  <si>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</si>
  <si>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</si>
  <si>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</si>
  <si>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</si>
  <si>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</si>
  <si>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</si>
  <si>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</si>
  <si>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</si>
  <si>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</si>
  <si>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</si>
  <si>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</si>
  <si>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</si>
  <si>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</si>
  <si>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</si>
  <si>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</si>
  <si>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</si>
  <si>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</si>
  <si>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</si>
  <si>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</si>
  <si>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</si>
  <si>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</si>
  <si>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</si>
  <si>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</si>
  <si>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</si>
  <si>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</si>
  <si>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</si>
  <si>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</si>
  <si>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</si>
  <si>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</si>
  <si>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</si>
  <si>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</si>
  <si>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</si>
  <si>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</si>
  <si>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</si>
  <si>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</si>
  <si>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</si>
  <si>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</si>
  <si>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</si>
  <si>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</si>
  <si>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</si>
  <si>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</si>
  <si>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</si>
  <si>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</si>
  <si>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</si>
  <si>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</si>
  <si>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</si>
  <si>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</si>
  <si>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</si>
  <si>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</si>
  <si>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</si>
  <si>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</si>
  <si>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</si>
  <si>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</si>
  <si>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</si>
  <si>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</si>
  <si>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</si>
  <si>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</si>
  <si>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</si>
  <si>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</si>
  <si>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</si>
  <si>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</si>
  <si>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</si>
  <si>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</si>
  <si>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</si>
  <si>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</si>
  <si>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</si>
  <si>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</si>
  <si>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</si>
  <si>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</si>
  <si>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</si>
  <si>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</si>
  <si>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</si>
  <si>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</si>
  <si>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</si>
  <si>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</si>
  <si>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</si>
  <si>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</si>
  <si>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</si>
  <si>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</si>
  <si>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</si>
  <si>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</si>
  <si>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</si>
  <si>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</si>
  <si>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</si>
  <si>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</si>
  <si>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</si>
  <si>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</si>
  <si>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</si>
  <si>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</si>
  <si>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</si>
  <si>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</si>
  <si>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</si>
  <si>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</si>
  <si>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</si>
  <si>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</si>
  <si>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</si>
  <si>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</si>
  <si>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</si>
  <si>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</si>
  <si>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</si>
  <si>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</si>
  <si>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</si>
  <si>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</si>
  <si>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</si>
  <si>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</si>
  <si>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</si>
  <si>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</si>
  <si>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</si>
  <si>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</si>
  <si>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</si>
  <si>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</si>
  <si>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</si>
  <si>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</si>
  <si>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</si>
  <si>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</si>
  <si>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</si>
  <si>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</si>
  <si>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</si>
  <si>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</si>
  <si>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</si>
  <si>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</si>
  <si>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</si>
  <si>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</si>
  <si>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</si>
  <si>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</si>
  <si>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</si>
  <si>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</si>
  <si>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</si>
  <si>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</si>
  <si>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</si>
  <si>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</si>
  <si>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</si>
  <si>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</si>
  <si>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</si>
  <si>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</si>
  <si>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</si>
  <si>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</si>
  <si>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</si>
  <si>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</si>
  <si>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</si>
  <si>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</si>
  <si>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</si>
  <si>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</si>
  <si>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</si>
  <si>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</si>
  <si>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</si>
  <si>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</si>
  <si>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</si>
  <si>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</si>
  <si>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</si>
  <si>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</si>
  <si>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</si>
  <si>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</si>
  <si>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</si>
  <si>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</si>
  <si>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</si>
  <si>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</si>
  <si>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</si>
  <si>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</si>
  <si>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</si>
  <si>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</si>
  <si>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</si>
  <si>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</si>
  <si>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</si>
  <si>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</si>
  <si>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</si>
  <si>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</si>
  <si>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</si>
  <si>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</si>
  <si>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</si>
  <si>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</si>
  <si>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</si>
  <si>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</si>
  <si>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</si>
  <si>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</si>
  <si>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</si>
  <si>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</si>
  <si>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</si>
  <si>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</si>
  <si>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</si>
  <si>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</si>
  <si>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</si>
  <si>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</si>
  <si>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</si>
  <si>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</si>
  <si>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</si>
  <si>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</si>
  <si>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</si>
  <si>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</si>
  <si>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</si>
  <si>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</si>
  <si>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</si>
  <si>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</si>
  <si>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</si>
  <si>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</si>
  <si>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</si>
  <si>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</si>
  <si>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</si>
  <si>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</si>
  <si>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</si>
  <si>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</si>
  <si>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</si>
  <si>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</si>
  <si>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</si>
  <si>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</si>
  <si>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</si>
  <si>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</si>
  <si>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</si>
  <si>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</si>
  <si>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</si>
  <si>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</si>
  <si>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</si>
  <si>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</si>
  <si>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</si>
  <si>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</si>
  <si>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</si>
  <si>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</si>
  <si>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</si>
  <si>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</si>
  <si>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</si>
  <si>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</si>
  <si>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</si>
  <si>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</si>
  <si>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</si>
  <si>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</si>
  <si>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</si>
  <si>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</si>
  <si>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</si>
  <si>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</si>
  <si>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</si>
  <si>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</si>
  <si>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</si>
  <si>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</si>
  <si>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</si>
  <si>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</si>
  <si>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</si>
  <si>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</si>
  <si>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</si>
  <si>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</si>
  <si>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</si>
  <si>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</si>
  <si>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</si>
  <si>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</si>
  <si>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</si>
  <si>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</si>
  <si>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</si>
  <si>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</si>
  <si>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</si>
  <si>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</si>
  <si>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</si>
  <si>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</si>
  <si>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</si>
  <si>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</si>
  <si>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</si>
  <si>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</si>
  <si>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</si>
  <si>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</si>
  <si>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</si>
  <si>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</si>
  <si>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</si>
  <si>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</si>
  <si>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</si>
  <si>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</si>
  <si>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</si>
  <si>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</si>
  <si>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</si>
  <si>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</si>
  <si>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</si>
  <si>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</si>
  <si>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</si>
  <si>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</si>
  <si>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</si>
  <si>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</si>
  <si>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</si>
  <si>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</si>
  <si>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</si>
  <si>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</si>
  <si>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</si>
  <si>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</si>
  <si>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</si>
  <si>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</si>
  <si>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</si>
  <si>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</si>
  <si>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</si>
  <si>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</si>
  <si>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</si>
  <si>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</si>
  <si>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</si>
  <si>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</si>
  <si>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</si>
  <si>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</si>
  <si>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</si>
  <si>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</si>
  <si>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</si>
  <si>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</si>
  <si>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</si>
  <si>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</si>
  <si>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</si>
  <si>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</si>
  <si>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</si>
  <si>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</si>
  <si>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</si>
  <si>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</si>
  <si>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</si>
  <si>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</si>
  <si>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</si>
  <si>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</si>
  <si>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</si>
  <si>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</si>
  <si>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</si>
  <si>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</si>
  <si>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</si>
  <si>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</si>
  <si>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</si>
  <si>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</si>
  <si>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</si>
  <si>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</si>
  <si>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</si>
  <si>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</si>
  <si>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</si>
  <si>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</si>
  <si>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</si>
  <si>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</si>
  <si>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</si>
  <si>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</si>
  <si>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</si>
  <si>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</si>
  <si>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</si>
  <si>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</si>
  <si>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</si>
  <si>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</si>
  <si>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</si>
  <si>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</si>
  <si>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</si>
  <si>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</si>
  <si>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</si>
  <si>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</si>
  <si>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</si>
  <si>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</si>
  <si>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</si>
  <si>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</si>
  <si>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</si>
  <si>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</si>
  <si>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</si>
  <si>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</si>
  <si>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</si>
  <si>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</si>
  <si>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</si>
  <si>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</si>
  <si>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</si>
  <si>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</si>
  <si>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</si>
  <si>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</si>
  <si>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</si>
  <si>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</si>
  <si>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</si>
  <si>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</si>
  <si>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</si>
  <si>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</si>
  <si>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</si>
  <si>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</si>
  <si>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</si>
  <si>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</si>
  <si>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</si>
  <si>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</si>
  <si>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</si>
  <si>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</si>
  <si>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</si>
  <si>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</si>
  <si>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</si>
  <si>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</si>
  <si>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</si>
  <si>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</si>
  <si>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</si>
  <si>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</si>
  <si>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</si>
  <si>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</si>
  <si>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</si>
  <si>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</si>
  <si>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</si>
  <si>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</si>
  <si>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</si>
  <si>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</si>
  <si>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</si>
  <si>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</si>
  <si>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</si>
  <si>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</si>
  <si>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</si>
  <si>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</si>
  <si>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</si>
  <si>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</si>
  <si>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</si>
  <si>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</si>
  <si>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</si>
  <si>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</si>
  <si>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</si>
  <si>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</si>
  <si>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</si>
  <si>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</si>
  <si>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</si>
  <si>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</si>
  <si>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</si>
  <si>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</si>
  <si>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</si>
  <si>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</si>
  <si>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</si>
  <si>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</si>
  <si>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</si>
  <si>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</si>
  <si>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</si>
  <si>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</si>
  <si>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</si>
  <si>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</si>
  <si>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</si>
  <si>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</si>
  <si>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</si>
  <si>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</si>
  <si>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</si>
  <si>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</si>
  <si>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</si>
  <si>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</si>
  <si>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</si>
  <si>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</si>
  <si>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</si>
  <si>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</si>
  <si>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</si>
  <si>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</si>
  <si>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</si>
  <si>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</si>
  <si>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</si>
  <si>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</si>
  <si>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</si>
  <si>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</si>
  <si>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</si>
  <si>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</si>
  <si>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</si>
  <si>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</si>
  <si>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</si>
  <si>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</si>
  <si>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</si>
  <si>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</si>
  <si>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</si>
  <si>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</si>
  <si>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</si>
  <si>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</si>
  <si>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</si>
  <si>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</si>
  <si>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</si>
  <si>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</si>
  <si>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</si>
  <si>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</si>
  <si>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</si>
  <si>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</si>
  <si>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</si>
  <si>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</si>
  <si>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</si>
  <si>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</si>
  <si>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</si>
  <si>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</si>
  <si>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</si>
  <si>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</si>
  <si>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</si>
  <si>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</si>
  <si>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</si>
  <si>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</si>
  <si>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</si>
  <si>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</si>
  <si>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</si>
  <si>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</si>
  <si>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</si>
  <si>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</si>
  <si>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</si>
  <si>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</si>
  <si>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</si>
  <si>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</si>
  <si>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</si>
  <si>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</si>
  <si>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</si>
  <si>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</si>
  <si>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</si>
  <si>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</si>
  <si>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</si>
  <si>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</si>
  <si>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</si>
  <si>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</si>
  <si>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</si>
  <si>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</si>
  <si>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</si>
  <si>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</si>
  <si>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</si>
  <si>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</si>
  <si>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</si>
  <si>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</si>
  <si>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</si>
  <si>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</si>
  <si>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</si>
  <si>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</si>
  <si>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</si>
  <si>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</si>
  <si>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</si>
  <si>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</si>
  <si>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</si>
  <si>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</si>
  <si>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</si>
  <si>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</si>
  <si>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</si>
  <si>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</si>
  <si>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</si>
  <si>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</si>
  <si>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</si>
  <si>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</si>
  <si>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</si>
  <si>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</si>
  <si>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</si>
  <si>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</si>
  <si>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</si>
  <si>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</si>
  <si>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</si>
  <si>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</si>
  <si>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</si>
  <si>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</si>
  <si>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</si>
  <si>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</si>
  <si>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</si>
  <si>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</si>
  <si>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</si>
  <si>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</si>
  <si>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</si>
  <si>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</si>
  <si>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</si>
  <si>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</si>
  <si>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</si>
  <si>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</si>
  <si>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</si>
  <si>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</si>
  <si>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</si>
  <si>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</si>
  <si>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</si>
  <si>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</si>
  <si>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</si>
  <si>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</si>
  <si>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</si>
  <si>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</si>
  <si>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</si>
  <si>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</si>
  <si>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</si>
  <si>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</si>
  <si>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</si>
  <si>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</si>
  <si>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</si>
  <si>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</si>
  <si>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</si>
  <si>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</si>
  <si>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</si>
  <si>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</si>
  <si>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</si>
  <si>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</si>
  <si>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</si>
  <si>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</si>
  <si>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</si>
  <si>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</si>
  <si>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</si>
  <si>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</si>
  <si>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</si>
  <si>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</si>
  <si>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</si>
  <si>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</si>
  <si>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</si>
  <si>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</si>
  <si>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</si>
  <si>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</si>
  <si>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</si>
  <si>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</si>
  <si>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</si>
  <si>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</si>
  <si>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</si>
  <si>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</si>
  <si>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</si>
  <si>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</si>
  <si>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</si>
  <si>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</si>
  <si>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</si>
  <si>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</si>
  <si>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</si>
  <si>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</si>
  <si>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</si>
  <si>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</si>
  <si>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</si>
  <si>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</si>
  <si>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</si>
  <si>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</si>
  <si>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</si>
  <si>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</si>
  <si>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</si>
  <si>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</si>
  <si>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</si>
  <si>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</si>
  <si>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</si>
  <si>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</si>
  <si>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</si>
  <si>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</si>
  <si>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</si>
  <si>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</si>
  <si>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</si>
  <si>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</si>
  <si>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</si>
  <si>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</si>
  <si>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</si>
  <si>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</si>
  <si>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</si>
  <si>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</si>
  <si>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</si>
  <si>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</si>
  <si>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</si>
  <si>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</si>
  <si>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</si>
  <si>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</si>
  <si>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</si>
  <si>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</si>
  <si>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</si>
  <si>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</si>
  <si>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</si>
  <si>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</si>
  <si>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</si>
  <si>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</si>
  <si>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</si>
  <si>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</si>
  <si>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</si>
  <si>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</si>
  <si>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</si>
  <si>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</si>
  <si>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</si>
  <si>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</si>
  <si>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</si>
  <si>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</si>
  <si>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</si>
  <si>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</si>
  <si>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</si>
  <si>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</si>
  <si>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</si>
  <si>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</si>
  <si>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</si>
  <si>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</si>
  <si>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</si>
  <si>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</si>
  <si>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</si>
  <si>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</si>
  <si>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</si>
  <si>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</si>
  <si>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</si>
  <si>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</si>
  <si>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</si>
  <si>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</si>
  <si>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</si>
  <si>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</si>
  <si>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</si>
  <si>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</si>
  <si>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</si>
  <si>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</si>
  <si>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</si>
  <si>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</si>
  <si>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</si>
  <si>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</si>
  <si>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</si>
  <si>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</si>
  <si>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</si>
  <si>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</si>
  <si>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</si>
  <si>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</si>
  <si>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</si>
  <si>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</si>
  <si>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</si>
  <si>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</si>
  <si>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</si>
  <si>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</si>
  <si>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</si>
  <si>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</si>
  <si>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</si>
  <si>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</si>
  <si>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</si>
  <si>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</si>
  <si>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</si>
  <si>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</si>
  <si>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</si>
  <si>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</si>
  <si>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</si>
  <si>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</si>
  <si>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</si>
  <si>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</si>
  <si>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</si>
  <si>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</si>
  <si>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</si>
  <si>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</si>
  <si>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</si>
  <si>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</si>
  <si>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</si>
  <si>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</si>
  <si>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</si>
  <si>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</si>
  <si>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</si>
  <si>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</si>
  <si>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</si>
  <si>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</si>
  <si>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</si>
  <si>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</si>
  <si>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</si>
  <si>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</si>
  <si>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</si>
  <si>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</si>
  <si>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</si>
  <si>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</si>
  <si>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</si>
  <si>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</si>
  <si>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</si>
  <si>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</si>
  <si>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</si>
  <si>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</si>
  <si>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</si>
  <si>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</si>
  <si>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</si>
  <si>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</si>
  <si>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</si>
  <si>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</si>
  <si>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</si>
  <si>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</si>
  <si>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</si>
  <si>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</si>
  <si>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</si>
  <si>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</si>
  <si>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</si>
  <si>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</si>
  <si>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</si>
  <si>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</si>
  <si>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</si>
  <si>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</si>
  <si>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</si>
  <si>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</si>
  <si>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</si>
  <si>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</si>
  <si>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</si>
  <si>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</si>
  <si>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</si>
  <si>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</si>
  <si>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</si>
  <si>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</si>
  <si>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</si>
  <si>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</si>
  <si>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</si>
  <si>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</si>
  <si>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</si>
  <si>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</si>
  <si>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</si>
  <si>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</si>
  <si>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</si>
  <si>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</si>
  <si>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</si>
  <si>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</si>
  <si>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</si>
  <si>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</si>
  <si>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</si>
  <si>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</si>
  <si>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</si>
  <si>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</si>
  <si>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</si>
  <si>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</si>
  <si>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</si>
  <si>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</si>
  <si>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</si>
  <si>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</si>
  <si>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</si>
  <si>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</si>
  <si>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</si>
  <si>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</si>
  <si>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</si>
  <si>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</si>
  <si>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</si>
  <si>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</si>
  <si>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</si>
  <si>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</si>
  <si>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</si>
  <si>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</si>
  <si>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</si>
  <si>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</si>
  <si>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</si>
  <si>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</si>
  <si>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</si>
  <si>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</si>
  <si>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</si>
  <si>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</si>
  <si>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</si>
  <si>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</si>
  <si>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</si>
  <si>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</si>
  <si>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</si>
  <si>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</si>
  <si>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</si>
  <si>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</si>
  <si>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</si>
  <si>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</si>
  <si>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</si>
  <si>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</si>
  <si>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</si>
  <si>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</si>
  <si>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</si>
  <si>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</si>
  <si>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</si>
  <si>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</si>
  <si>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</si>
  <si>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</si>
  <si>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</si>
  <si>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</si>
  <si>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</si>
  <si>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</si>
  <si>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</si>
  <si>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</si>
  <si>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</si>
  <si>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</si>
  <si>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</si>
  <si>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</si>
  <si>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</si>
  <si>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</si>
  <si>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</si>
  <si>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</si>
  <si>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</si>
  <si>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</si>
  <si>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</si>
  <si>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</si>
  <si>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</si>
  <si>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</si>
  <si>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</si>
  <si>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</si>
  <si>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</si>
  <si>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</si>
  <si>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</si>
  <si>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</si>
  <si>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</si>
  <si>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</si>
  <si>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</si>
  <si>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</si>
  <si>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</si>
  <si>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</si>
  <si>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</si>
  <si>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</si>
  <si>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</si>
  <si>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</si>
  <si>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</si>
  <si>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</si>
  <si>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</si>
  <si>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</si>
  <si>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</si>
  <si>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</si>
  <si>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</si>
  <si>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</si>
  <si>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</si>
  <si>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</si>
  <si>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</si>
  <si>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</si>
  <si>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</si>
  <si>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</si>
  <si>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</si>
  <si>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</si>
  <si>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</si>
  <si>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</si>
  <si>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</si>
  <si>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</si>
  <si>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</si>
  <si>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</si>
  <si>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</si>
  <si>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</si>
  <si>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</si>
  <si>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</si>
  <si>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</si>
  <si>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</si>
  <si>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</si>
  <si>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</si>
  <si>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</si>
  <si>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</si>
  <si>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</si>
  <si>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</si>
  <si>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</si>
  <si>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</si>
  <si>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</si>
  <si>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</si>
  <si>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</si>
  <si>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</si>
  <si>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</si>
  <si>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</si>
  <si>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</si>
  <si>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</si>
  <si>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</si>
  <si>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</si>
  <si>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</si>
  <si>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</si>
  <si>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</si>
  <si>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</si>
  <si>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</si>
  <si>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</si>
  <si>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</si>
  <si>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</si>
  <si>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</si>
  <si>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</si>
  <si>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</si>
  <si>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</si>
  <si>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</si>
  <si>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</si>
  <si>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</si>
  <si>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</si>
  <si>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</si>
  <si>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</si>
  <si>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</si>
  <si>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</si>
  <si>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</si>
  <si>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</si>
  <si>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</si>
  <si>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</si>
  <si>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</si>
  <si>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</si>
  <si>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</si>
  <si>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</si>
  <si>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</si>
  <si>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</si>
  <si>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</si>
  <si>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</si>
  <si>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</si>
  <si>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</si>
  <si>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</si>
  <si>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</si>
  <si>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</si>
  <si>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</si>
  <si>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</si>
  <si>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</si>
  <si>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</si>
  <si>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</si>
  <si>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</si>
  <si>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</si>
  <si>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</si>
  <si>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</si>
  <si>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</si>
  <si>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</si>
  <si>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</si>
  <si>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</si>
  <si>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</si>
  <si>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</si>
  <si>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</si>
  <si>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</si>
  <si>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</si>
  <si>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</si>
  <si>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</si>
  <si>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</si>
  <si>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</si>
  <si>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</si>
  <si>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</si>
  <si>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</si>
  <si>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</si>
  <si>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</si>
  <si>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</si>
  <si>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</si>
  <si>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</si>
  <si>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</si>
  <si>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</si>
  <si>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</si>
  <si>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</si>
  <si>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</si>
  <si>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</si>
  <si>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</si>
  <si>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</si>
  <si>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</si>
  <si>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</si>
  <si>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</si>
  <si>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</si>
  <si>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</si>
  <si>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</si>
  <si>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</si>
  <si>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</si>
  <si>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</si>
  <si>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</si>
  <si>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</si>
  <si>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</si>
  <si>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</si>
  <si>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</si>
  <si>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</si>
  <si>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</si>
  <si>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</si>
  <si>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</si>
  <si>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</si>
  <si>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</si>
  <si>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</si>
  <si>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</si>
  <si>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</si>
  <si>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</si>
  <si>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</si>
  <si>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</si>
  <si>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</si>
  <si>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</si>
  <si>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</si>
  <si>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</si>
  <si>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</si>
  <si>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</si>
  <si>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</si>
  <si>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</si>
  <si>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</si>
  <si>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</si>
  <si>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</si>
  <si>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</si>
  <si>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</si>
  <si>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</si>
  <si>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</si>
  <si>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</si>
  <si>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</si>
  <si>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</si>
  <si>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</si>
  <si>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</si>
  <si>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</si>
  <si>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</si>
  <si>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</si>
  <si>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</si>
  <si>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</si>
  <si>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</si>
  <si>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</si>
  <si>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</si>
  <si>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</si>
  <si>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</si>
  <si>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</si>
  <si>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</si>
  <si>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</si>
  <si>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</si>
  <si>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</si>
  <si>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</si>
  <si>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</si>
  <si>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</si>
  <si>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</si>
  <si>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</si>
  <si>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</si>
  <si>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</si>
  <si>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</si>
  <si>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</si>
  <si>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</si>
  <si>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</si>
  <si>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</si>
  <si>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</si>
  <si>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</si>
  <si>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</si>
  <si>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</si>
  <si>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</si>
  <si>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</si>
  <si>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</si>
  <si>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</si>
  <si>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</si>
  <si>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</si>
  <si>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</si>
  <si>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</si>
  <si>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</si>
  <si>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</si>
  <si>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</si>
  <si>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</si>
  <si>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</si>
  <si>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</si>
  <si>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</si>
  <si>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</si>
  <si>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</si>
  <si>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</si>
  <si>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</si>
  <si>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</si>
  <si>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</si>
  <si>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</si>
  <si>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</si>
  <si>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</si>
  <si>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</si>
  <si>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</si>
  <si>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</si>
  <si>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</si>
  <si>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</si>
  <si>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</si>
  <si>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</si>
  <si>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</si>
  <si>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</si>
  <si>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</si>
  <si>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</si>
  <si>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</si>
  <si>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</si>
  <si>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</si>
  <si>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</si>
  <si>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</si>
  <si>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</si>
  <si>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</si>
  <si>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</si>
  <si>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</si>
  <si>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</si>
  <si>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</si>
  <si>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</si>
  <si>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</si>
  <si>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</si>
  <si>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</si>
  <si>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</si>
  <si>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</si>
  <si>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</si>
  <si>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</si>
  <si>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</si>
  <si>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</si>
  <si>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</si>
  <si>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</si>
  <si>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</si>
  <si>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</si>
  <si>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</si>
  <si>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</si>
  <si>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</si>
  <si>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</si>
  <si>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</si>
  <si>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</si>
  <si>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</si>
  <si>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</si>
  <si>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</si>
  <si>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</si>
  <si>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</si>
  <si>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</si>
  <si>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</si>
  <si>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</si>
  <si>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</si>
  <si>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</si>
  <si>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</si>
  <si>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</si>
  <si>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</si>
  <si>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</si>
  <si>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</si>
  <si>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</si>
  <si>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</si>
  <si>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</si>
  <si>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</si>
  <si>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</si>
  <si>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</si>
  <si>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</si>
  <si>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</si>
  <si>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</si>
  <si>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</si>
  <si>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</si>
  <si>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</si>
  <si>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</si>
  <si>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</si>
  <si>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</si>
  <si>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</si>
  <si>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</si>
  <si>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</si>
  <si>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</si>
  <si>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</si>
  <si>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</si>
  <si>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</si>
  <si>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</si>
  <si>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</si>
  <si>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</si>
  <si>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</si>
  <si>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</si>
  <si>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</si>
  <si>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</si>
  <si>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</si>
  <si>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</si>
  <si>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</si>
  <si>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</si>
  <si>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</si>
  <si>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</si>
  <si>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</si>
  <si>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</si>
  <si>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</si>
  <si>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</si>
  <si>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</si>
  <si>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</si>
  <si>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</si>
  <si>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</si>
  <si>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</si>
  <si>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</si>
  <si>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</si>
  <si>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</si>
  <si>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</si>
  <si>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</si>
  <si>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</si>
  <si>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</si>
  <si>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</si>
  <si>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</si>
  <si>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</si>
  <si>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</si>
  <si>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</si>
  <si>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</si>
  <si>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</si>
  <si>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</si>
  <si>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</si>
  <si>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</si>
  <si>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</si>
  <si>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</si>
  <si>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</si>
  <si>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</si>
  <si>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</si>
  <si>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</si>
  <si>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</si>
  <si>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</si>
  <si>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</si>
  <si>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</si>
  <si>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</si>
  <si>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</si>
  <si>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</si>
  <si>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</si>
  <si>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</si>
  <si>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</si>
  <si>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</si>
  <si>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</si>
  <si>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</si>
  <si>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</si>
  <si>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</si>
  <si>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</si>
  <si>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</si>
  <si>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</si>
  <si>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</si>
  <si>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</si>
  <si>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</si>
  <si>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</si>
  <si>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</si>
  <si>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</si>
  <si>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</si>
  <si>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</si>
  <si>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</si>
  <si>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</si>
  <si>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</si>
  <si>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</si>
  <si>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</si>
  <si>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</si>
  <si>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</si>
  <si>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</si>
  <si>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</si>
  <si>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</si>
  <si>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</si>
  <si>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</si>
  <si>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</si>
  <si>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</si>
  <si>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</si>
  <si>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</si>
  <si>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</si>
  <si>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</si>
  <si>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</si>
  <si>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</si>
  <si>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</si>
  <si>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</si>
  <si>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</si>
  <si>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</si>
  <si>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</si>
  <si>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</si>
  <si>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</si>
  <si>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</si>
  <si>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</si>
  <si>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</si>
  <si>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</si>
  <si>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</si>
  <si>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</si>
  <si>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</si>
  <si>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</si>
  <si>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</si>
  <si>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</si>
  <si>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</si>
  <si>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</si>
  <si>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</si>
  <si>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</si>
  <si>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</si>
  <si>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</si>
  <si>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</si>
  <si>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</si>
  <si>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</si>
  <si>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</si>
  <si>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</si>
  <si>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</si>
  <si>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</si>
  <si>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</si>
  <si>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</si>
  <si>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</si>
  <si>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</si>
  <si>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</si>
  <si>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</si>
  <si>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</si>
  <si>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</si>
  <si>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</si>
  <si>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</si>
  <si>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</si>
  <si>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</si>
  <si>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</si>
  <si>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</si>
  <si>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</si>
  <si>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</si>
  <si>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</si>
  <si>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</si>
  <si>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</si>
  <si>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</si>
  <si>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</si>
  <si>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</si>
  <si>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</si>
  <si>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</si>
  <si>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</si>
  <si>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</si>
  <si>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</si>
  <si>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</si>
  <si>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</si>
  <si>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</si>
  <si>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</si>
  <si>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</si>
  <si>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</si>
  <si>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</si>
  <si>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</si>
  <si>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</si>
  <si>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</si>
  <si>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</si>
  <si>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</si>
  <si>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</si>
  <si>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</si>
  <si>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</si>
  <si>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</si>
  <si>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</si>
  <si>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</si>
  <si>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</si>
  <si>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</si>
  <si>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</si>
  <si>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</si>
  <si>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</si>
  <si>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</si>
  <si>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</si>
  <si>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</si>
  <si>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</si>
  <si>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</si>
  <si>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</si>
  <si>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</si>
  <si>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</si>
  <si>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</si>
  <si>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</si>
  <si>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</si>
  <si>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</si>
  <si>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</si>
  <si>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</si>
  <si>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</si>
  <si>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</si>
  <si>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</si>
  <si>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</si>
  <si>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</si>
  <si>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</si>
  <si>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</si>
  <si>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</si>
  <si>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</si>
  <si>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</si>
  <si>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</si>
  <si>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</si>
  <si>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</si>
  <si>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</si>
  <si>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</si>
  <si>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</si>
  <si>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</si>
  <si>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</si>
  <si>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</si>
  <si>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</si>
  <si>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</si>
  <si>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</si>
  <si>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</si>
  <si>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</si>
  <si>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</si>
  <si>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</si>
  <si>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</si>
  <si>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</si>
  <si>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</si>
  <si>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</si>
  <si>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</si>
  <si>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</si>
  <si>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</si>
  <si>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</si>
  <si>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</si>
  <si>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</si>
  <si>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</si>
  <si>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</si>
  <si>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</si>
  <si>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</si>
  <si>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</si>
  <si>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</si>
  <si>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</si>
  <si>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</si>
  <si>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</si>
  <si>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</si>
  <si>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</si>
  <si>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</si>
  <si>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</si>
  <si>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</si>
  <si>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</si>
  <si>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</si>
  <si>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</si>
  <si>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</si>
  <si>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</si>
  <si>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</si>
  <si>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</si>
  <si>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</si>
  <si>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</si>
  <si>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</si>
  <si>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</si>
  <si>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</si>
  <si>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</si>
  <si>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</si>
  <si>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</si>
  <si>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</si>
  <si>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</si>
  <si>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</si>
  <si>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</si>
  <si>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</si>
  <si>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</si>
  <si>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</si>
  <si>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</si>
  <si>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</si>
  <si>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</si>
  <si>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</si>
  <si>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</si>
  <si>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</si>
  <si>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</si>
  <si>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</si>
  <si>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</si>
  <si>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</si>
  <si>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</si>
  <si>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</si>
  <si>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</si>
  <si>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</si>
  <si>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</si>
  <si>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</si>
  <si>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</si>
  <si>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</si>
  <si>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</si>
  <si>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</si>
  <si>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</si>
  <si>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</si>
  <si>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</si>
  <si>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</si>
  <si>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</si>
  <si>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</si>
  <si>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</si>
  <si>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</si>
  <si>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</si>
  <si>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</si>
  <si>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</si>
  <si>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</si>
  <si>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</si>
  <si>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</si>
  <si>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</si>
  <si>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</si>
  <si>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</si>
  <si>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</si>
  <si>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</si>
  <si>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</si>
  <si>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</si>
  <si>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</si>
  <si>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</si>
  <si>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</si>
  <si>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</si>
  <si>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</si>
  <si>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</si>
  <si>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</si>
  <si>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</si>
  <si>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</si>
  <si>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</si>
  <si>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</si>
  <si>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</si>
  <si>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</si>
  <si>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</si>
  <si>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</si>
  <si>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</si>
  <si>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</si>
  <si>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</si>
  <si>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</si>
  <si>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</si>
  <si>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</si>
  <si>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</si>
  <si>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</si>
  <si>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</si>
  <si>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</si>
  <si>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</si>
  <si>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</si>
  <si>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</si>
  <si>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</si>
  <si>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</si>
  <si>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</si>
  <si>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</si>
  <si>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</si>
  <si>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</si>
  <si>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</si>
  <si>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</si>
  <si>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</si>
  <si>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</si>
  <si>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</si>
  <si>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</si>
  <si>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</si>
  <si>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</si>
  <si>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</si>
  <si>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</si>
  <si>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</si>
  <si>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</si>
  <si>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</si>
  <si>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</si>
  <si>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</si>
  <si>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</si>
  <si>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</si>
  <si>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</si>
  <si>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</si>
  <si>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</si>
  <si>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</si>
  <si>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</si>
  <si>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</si>
  <si>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</si>
  <si>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</si>
  <si>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</si>
  <si>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</si>
  <si>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</si>
  <si>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</si>
  <si>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</si>
  <si>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</si>
  <si>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</si>
  <si>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</si>
  <si>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</si>
  <si>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</si>
  <si>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</si>
  <si>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</si>
  <si>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</si>
  <si>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</si>
  <si>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</si>
  <si>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</si>
  <si>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</si>
  <si>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</si>
  <si>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</si>
  <si>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</si>
  <si>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</si>
  <si>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</si>
  <si>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</si>
  <si>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</si>
  <si>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</si>
  <si>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</si>
  <si>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</si>
  <si>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</si>
  <si>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</si>
  <si>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</si>
  <si>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</si>
  <si>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</si>
  <si>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</si>
  <si>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</si>
  <si>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</si>
  <si>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</si>
  <si>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</si>
  <si>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</si>
  <si>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</si>
  <si>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</si>
  <si>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</si>
  <si>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</si>
  <si>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</si>
  <si>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</si>
  <si>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</si>
  <si>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</si>
  <si>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</si>
  <si>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</si>
  <si>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</si>
  <si>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</si>
  <si>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</si>
  <si>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</si>
  <si>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</si>
  <si>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</si>
  <si>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</si>
  <si>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</si>
  <si>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</si>
  <si>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</si>
  <si>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</si>
  <si>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</si>
  <si>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</si>
  <si>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</si>
  <si>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</si>
  <si>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</si>
  <si>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</si>
  <si>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</si>
  <si>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</si>
  <si>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</si>
  <si>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</si>
  <si>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</si>
  <si>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</si>
  <si>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</si>
  <si>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</si>
  <si>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</si>
  <si>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</si>
  <si>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</si>
  <si>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</si>
  <si>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</si>
  <si>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</si>
  <si>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</si>
  <si>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</si>
  <si>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</si>
  <si>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</si>
  <si>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</si>
  <si>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</si>
  <si>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</si>
  <si>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</si>
  <si>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</si>
  <si>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</si>
  <si>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</si>
  <si>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</si>
  <si>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</si>
  <si>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</si>
  <si>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</si>
  <si>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</si>
  <si>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</si>
  <si>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</si>
  <si>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</si>
  <si>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</si>
  <si>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</si>
  <si>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</si>
  <si>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</si>
  <si>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</si>
  <si>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</si>
  <si>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</si>
  <si>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</si>
  <si>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</si>
  <si>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</si>
  <si>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</si>
  <si>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</si>
  <si>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</si>
  <si>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</si>
  <si>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</si>
  <si>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</si>
  <si>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</si>
  <si>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</si>
  <si>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</si>
  <si>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</si>
  <si>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</si>
  <si>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</si>
  <si>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</si>
  <si>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</si>
  <si>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</si>
  <si>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</si>
  <si>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</si>
  <si>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</si>
  <si>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</si>
  <si>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</si>
  <si>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</si>
  <si>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</si>
  <si>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</si>
  <si>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</si>
  <si>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</si>
  <si>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</si>
  <si>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</si>
  <si>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</si>
  <si>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</si>
  <si>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</si>
  <si>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</si>
  <si>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</si>
  <si>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</si>
  <si>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</si>
  <si>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</si>
  <si>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</si>
  <si>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</si>
  <si>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</si>
  <si>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</si>
  <si>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</si>
  <si>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</si>
  <si>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</si>
  <si>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</si>
  <si>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</si>
  <si>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</si>
  <si>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</si>
  <si>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</si>
  <si>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</si>
  <si>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</si>
  <si>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</si>
  <si>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</si>
  <si>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</si>
  <si>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</si>
  <si>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</si>
  <si>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</si>
  <si>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</si>
  <si>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</si>
  <si>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</si>
  <si>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</si>
  <si>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</si>
  <si>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</si>
  <si>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</si>
  <si>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</si>
  <si>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</si>
  <si>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</si>
  <si>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</si>
  <si>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</si>
  <si>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</si>
  <si>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</si>
  <si>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</si>
  <si>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</si>
  <si>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</si>
  <si>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</si>
  <si>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</si>
  <si>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</si>
  <si>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</si>
  <si>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</si>
  <si>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</si>
  <si>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</si>
  <si>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</si>
  <si>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</si>
  <si>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</si>
  <si>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</si>
  <si>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</si>
  <si>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</si>
  <si>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</si>
  <si>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</si>
  <si>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</si>
  <si>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</si>
  <si>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</si>
  <si>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</si>
  <si>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</si>
  <si>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</si>
  <si>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</si>
  <si>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</si>
  <si>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</si>
  <si>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</si>
  <si>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</si>
  <si>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</si>
  <si>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</si>
  <si>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</si>
  <si>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</si>
  <si>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</si>
  <si>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</si>
  <si>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</si>
  <si>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</si>
  <si>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</si>
  <si>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</si>
  <si>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</si>
  <si>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</si>
  <si>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</si>
  <si>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</si>
  <si>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</si>
  <si>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</si>
  <si>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</si>
  <si>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</si>
  <si>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</si>
  <si>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</si>
  <si>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</si>
  <si>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</si>
  <si>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</si>
  <si>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</si>
  <si>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</si>
  <si>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</si>
  <si>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</si>
  <si>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</si>
  <si>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</si>
  <si>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</si>
  <si>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</si>
  <si>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</si>
  <si>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</si>
  <si>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</si>
  <si>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</si>
  <si>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</si>
  <si>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</si>
  <si>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</si>
  <si>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</si>
  <si>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</si>
  <si>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</si>
  <si>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</si>
  <si>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</si>
  <si>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</si>
  <si>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</si>
  <si>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</si>
  <si>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</si>
  <si>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</si>
  <si>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</si>
  <si>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</si>
  <si>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</si>
  <si>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</si>
  <si>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</si>
  <si>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</si>
  <si>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</si>
  <si>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</si>
  <si>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</si>
  <si>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</si>
  <si>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</si>
  <si>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</si>
  <si>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</si>
  <si>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</si>
  <si>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</si>
  <si>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</si>
  <si>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</si>
  <si>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</si>
  <si>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</si>
  <si>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</si>
  <si>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</si>
  <si>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</si>
  <si>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</si>
  <si>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</si>
  <si>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</si>
  <si>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</si>
  <si>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</si>
  <si>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</si>
  <si>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</si>
  <si>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</si>
  <si>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</si>
  <si>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</si>
  <si>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</si>
  <si>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</si>
  <si>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</si>
  <si>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</si>
  <si>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</si>
  <si>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</si>
  <si>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</si>
  <si>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</si>
  <si>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</si>
  <si>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</si>
  <si>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</si>
  <si>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</si>
  <si>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</si>
  <si>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</si>
  <si>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</si>
  <si>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</si>
  <si>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</si>
  <si>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</si>
  <si>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</si>
  <si>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</si>
  <si>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</si>
  <si>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</si>
  <si>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</si>
  <si>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</si>
  <si>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</si>
  <si>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</si>
  <si>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</si>
  <si>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</si>
  <si>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</si>
  <si>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</si>
  <si>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</si>
  <si>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</si>
  <si>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</si>
  <si>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</si>
  <si>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</si>
  <si>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</si>
  <si>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</si>
  <si>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</si>
  <si>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</si>
  <si>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</si>
  <si>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</si>
  <si>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</si>
  <si>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</si>
  <si>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</si>
  <si>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</si>
  <si>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</si>
  <si>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</si>
  <si>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</si>
  <si>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</si>
  <si>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</si>
  <si>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</si>
  <si>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</si>
  <si>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</si>
  <si>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</si>
  <si>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</si>
  <si>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</si>
  <si>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</si>
  <si>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</si>
  <si>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</si>
  <si>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</si>
  <si>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</si>
  <si>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</si>
  <si>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</si>
  <si>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</si>
  <si>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</si>
  <si>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</si>
  <si>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</si>
  <si>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</si>
  <si>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</si>
  <si>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</si>
  <si>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</si>
  <si>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</si>
  <si>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</si>
  <si>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</si>
  <si>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</si>
  <si>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</si>
  <si>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</si>
  <si>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</si>
  <si>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</si>
  <si>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</si>
  <si>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</si>
  <si>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</si>
  <si>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</si>
  <si>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</si>
  <si>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</si>
  <si>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</si>
  <si>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</si>
  <si>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</si>
  <si>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</si>
  <si>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</si>
  <si>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</si>
  <si>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</si>
  <si>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</si>
  <si>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</si>
  <si>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</si>
  <si>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</si>
  <si>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</si>
  <si>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</si>
  <si>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</si>
  <si>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</si>
  <si>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</si>
  <si>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</si>
  <si>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</si>
  <si>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</si>
  <si>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</si>
  <si>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</si>
  <si>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</si>
  <si>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</si>
  <si>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</si>
  <si>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</si>
  <si>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</si>
  <si>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</si>
  <si>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</si>
  <si>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</si>
  <si>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</si>
  <si>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</si>
  <si>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</si>
  <si>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</si>
  <si>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</si>
  <si>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</si>
  <si>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</si>
  <si>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</si>
  <si>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</si>
  <si>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</si>
  <si>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</si>
  <si>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</si>
  <si>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</si>
  <si>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</si>
  <si>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</si>
  <si>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</si>
  <si>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</si>
  <si>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</si>
  <si>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</si>
  <si>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</si>
  <si>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</si>
  <si>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</si>
  <si>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</si>
  <si>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</si>
  <si>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</si>
  <si>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</si>
  <si>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</si>
  <si>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</si>
  <si>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</si>
  <si>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</si>
  <si>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</si>
  <si>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</si>
  <si>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</si>
  <si>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</si>
  <si>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</si>
  <si>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</si>
  <si>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</si>
  <si>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</si>
  <si>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</si>
  <si>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</si>
  <si>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</si>
  <si>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</si>
  <si>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</si>
  <si>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</si>
  <si>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</si>
  <si>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</si>
  <si>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</si>
  <si>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</si>
  <si>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</si>
  <si>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</si>
  <si>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</si>
  <si>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</si>
  <si>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</si>
  <si>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</si>
  <si>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</si>
  <si>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</si>
  <si>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</si>
  <si>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</si>
  <si>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</si>
  <si>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</si>
  <si>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</si>
  <si>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</si>
  <si>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</si>
  <si>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</si>
  <si>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</si>
  <si>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</si>
  <si>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</si>
  <si>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</si>
  <si>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</si>
  <si>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</si>
  <si>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</si>
  <si>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</si>
  <si>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</si>
  <si>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</si>
  <si>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</si>
  <si>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</si>
  <si>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</si>
  <si>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</si>
  <si>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</si>
  <si>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</si>
  <si>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</si>
  <si>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</si>
  <si>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</si>
  <si>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</si>
  <si>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</si>
  <si>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</si>
  <si>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</si>
  <si>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</si>
  <si>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</si>
  <si>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</si>
  <si>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</si>
  <si>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</si>
  <si>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</si>
  <si>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</si>
  <si>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</si>
  <si>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</si>
  <si>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</si>
  <si>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</si>
  <si>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</si>
  <si>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</si>
  <si>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</si>
  <si>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</si>
  <si>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</si>
  <si>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</si>
  <si>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</si>
  <si>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</si>
  <si>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</si>
  <si>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</si>
  <si>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</si>
  <si>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</si>
  <si>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</si>
  <si>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</si>
  <si>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</si>
  <si>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</si>
  <si>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</si>
  <si>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</si>
  <si>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</si>
  <si>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</si>
  <si>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</si>
  <si>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</si>
  <si>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</si>
  <si>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</si>
  <si>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</si>
  <si>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</si>
  <si>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</si>
  <si>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</si>
  <si>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</si>
  <si>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</si>
  <si>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</si>
  <si>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</si>
  <si>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</si>
  <si>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</si>
  <si>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</si>
  <si>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</si>
  <si>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</si>
  <si>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</si>
  <si>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</si>
  <si>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</si>
  <si>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</si>
  <si>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</si>
  <si>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</si>
  <si>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</si>
  <si>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</si>
  <si>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</si>
  <si>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</si>
  <si>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</si>
  <si>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</si>
  <si>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</si>
  <si>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</si>
  <si>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</si>
  <si>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</si>
  <si>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</si>
  <si>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</si>
  <si>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</si>
  <si>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</si>
  <si>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</si>
  <si>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</si>
  <si>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</si>
  <si>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</si>
  <si>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</si>
  <si>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</si>
  <si>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</si>
  <si>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</si>
  <si>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</si>
  <si>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</si>
  <si>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</si>
  <si>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</si>
  <si>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</si>
  <si>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</si>
  <si>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</si>
  <si>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</si>
  <si>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</si>
  <si>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</si>
  <si>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</si>
  <si>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</si>
  <si>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</si>
  <si>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</si>
  <si>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</si>
  <si>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</si>
  <si>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</si>
  <si>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</si>
  <si>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</si>
  <si>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</si>
  <si>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</si>
  <si>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</si>
  <si>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</si>
  <si>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</si>
  <si>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</si>
  <si>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</si>
  <si>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</si>
  <si>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</si>
  <si>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</si>
  <si>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</si>
  <si>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</si>
  <si>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</si>
  <si>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</si>
  <si>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</si>
  <si>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</si>
  <si>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</si>
  <si>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</si>
  <si>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</si>
  <si>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</si>
  <si>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</si>
  <si>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</si>
  <si>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</si>
  <si>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</si>
  <si>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</si>
  <si>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</si>
  <si>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</si>
  <si>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</si>
  <si>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</si>
  <si>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</si>
  <si>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</si>
  <si>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</si>
  <si>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</si>
  <si>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</si>
  <si>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</si>
  <si>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</si>
  <si>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</si>
  <si>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</si>
  <si>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</si>
  <si>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</si>
  <si>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</si>
  <si>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</si>
  <si>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</si>
  <si>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</si>
  <si>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</si>
  <si>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</si>
  <si>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</si>
  <si>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</si>
  <si>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</si>
  <si>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</si>
  <si>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</si>
  <si>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</si>
  <si>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</si>
  <si>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</si>
  <si>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</si>
  <si>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</si>
  <si>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</si>
  <si>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</si>
  <si>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</si>
  <si>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</si>
  <si>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</si>
  <si>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</si>
  <si>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</si>
  <si>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</si>
  <si>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</si>
  <si>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</si>
  <si>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</si>
  <si>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</si>
  <si>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</si>
  <si>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</si>
  <si>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</si>
  <si>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</si>
  <si>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</si>
  <si>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</si>
  <si>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</si>
  <si>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</si>
  <si>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</si>
  <si>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</si>
  <si>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</si>
  <si>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</si>
  <si>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</si>
  <si>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</si>
  <si>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</si>
  <si>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</si>
  <si>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</si>
  <si>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</si>
  <si>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</si>
  <si>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</si>
  <si>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</si>
  <si>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</si>
  <si>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</si>
  <si>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</si>
  <si>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</si>
  <si>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</si>
  <si>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</si>
  <si>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</si>
  <si>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</si>
  <si>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</si>
  <si>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</si>
  <si>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</si>
  <si>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</si>
  <si>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</si>
  <si>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</si>
  <si>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</si>
  <si>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</si>
  <si>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</si>
  <si>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</si>
  <si>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</si>
  <si>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</si>
  <si>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</si>
  <si>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</si>
  <si>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</si>
  <si>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</si>
  <si>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</si>
  <si>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</si>
  <si>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</si>
  <si>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</si>
  <si>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</si>
  <si>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</si>
  <si>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</si>
  <si>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</si>
  <si>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</si>
  <si>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</si>
  <si>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</si>
  <si>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</si>
  <si>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</si>
  <si>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</si>
  <si>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</si>
  <si>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</si>
  <si>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</si>
  <si>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</si>
  <si>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</si>
  <si>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</si>
  <si>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</si>
  <si>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</si>
  <si>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</si>
  <si>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</si>
  <si>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</si>
  <si>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</si>
  <si>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</si>
  <si>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</si>
  <si>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</si>
  <si>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</si>
  <si>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</si>
  <si>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</si>
  <si>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</si>
  <si>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</si>
  <si>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</si>
  <si>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</si>
  <si>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</si>
  <si>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</si>
  <si>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</si>
  <si>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</si>
  <si>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</si>
  <si>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</si>
  <si>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</si>
  <si>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</si>
  <si>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</si>
  <si>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</si>
  <si>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</si>
  <si>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</si>
  <si>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</si>
  <si>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</si>
  <si>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</si>
  <si>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</si>
  <si>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</si>
  <si>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</si>
  <si>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</si>
  <si>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</si>
  <si>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</si>
  <si>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</si>
  <si>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</si>
  <si>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</si>
  <si>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</si>
  <si>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</si>
  <si>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</si>
  <si>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</si>
  <si>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</si>
  <si>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</si>
  <si>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</si>
  <si>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</si>
  <si>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</si>
  <si>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</si>
  <si>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</si>
  <si>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</si>
  <si>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</si>
  <si>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</si>
  <si>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</si>
  <si>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</si>
  <si>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</si>
  <si>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</si>
  <si>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</si>
  <si>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</si>
  <si>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</si>
  <si>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</si>
  <si>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</si>
  <si>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</si>
  <si>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</si>
  <si>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</si>
  <si>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</si>
  <si>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</si>
  <si>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</si>
  <si>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</si>
  <si>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</si>
  <si>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</si>
  <si>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</si>
  <si>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</si>
  <si>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</si>
  <si>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</si>
  <si>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</si>
  <si>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</si>
  <si>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</si>
  <si>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</si>
  <si>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</si>
  <si>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</si>
  <si>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</si>
  <si>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</si>
  <si>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</si>
  <si>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</si>
  <si>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</si>
  <si>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</si>
  <si>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</si>
  <si>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</si>
  <si>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</si>
  <si>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</si>
  <si>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</si>
  <si>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</si>
  <si>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</si>
  <si>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</si>
  <si>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</si>
  <si>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</si>
  <si>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</si>
  <si>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</si>
  <si>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</si>
  <si>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</si>
  <si>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</si>
  <si>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</si>
  <si>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</si>
  <si>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</si>
  <si>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</si>
  <si>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</si>
  <si>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</si>
  <si>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</si>
  <si>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</si>
  <si>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</si>
  <si>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</si>
  <si>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</si>
  <si>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</si>
  <si>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</si>
  <si>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</si>
  <si>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</si>
  <si>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</si>
  <si>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</si>
  <si>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</si>
  <si>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</si>
  <si>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</si>
  <si>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</si>
  <si>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</si>
  <si>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</si>
  <si>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</si>
  <si>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</si>
  <si>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</si>
  <si>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</si>
  <si>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</si>
  <si>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</si>
  <si>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</si>
  <si>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</si>
  <si>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</si>
  <si>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</si>
  <si>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</si>
  <si>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</si>
  <si>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</si>
  <si>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</si>
  <si>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</si>
  <si>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</si>
  <si>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</si>
  <si>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</si>
  <si>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</si>
  <si>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</si>
  <si>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</si>
  <si>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</si>
  <si>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</si>
  <si>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</si>
  <si>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</si>
  <si>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</si>
  <si>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</si>
  <si>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</si>
  <si>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</si>
  <si>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</si>
  <si>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</si>
  <si>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</si>
  <si>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</si>
  <si>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</si>
  <si>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</si>
  <si>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</si>
  <si>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</si>
  <si>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</si>
  <si>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</si>
  <si>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</si>
  <si>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</si>
  <si>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</si>
  <si>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</si>
  <si>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</si>
  <si>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</si>
  <si>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</si>
  <si>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</si>
  <si>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</si>
  <si>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</si>
  <si>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</si>
  <si>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</si>
  <si>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</si>
  <si>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</si>
  <si>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</si>
  <si>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</si>
  <si>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</si>
  <si>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</si>
  <si>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</si>
  <si>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</si>
  <si>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</si>
  <si>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</si>
  <si>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</si>
  <si>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</si>
  <si>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</si>
  <si>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</si>
  <si>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</si>
  <si>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</si>
  <si>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</si>
  <si>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</si>
  <si>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</si>
  <si>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</si>
  <si>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</si>
  <si>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</si>
  <si>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</si>
  <si>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</si>
  <si>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</si>
  <si>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</si>
  <si>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</si>
  <si>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</si>
  <si>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</si>
  <si>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</si>
  <si>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</si>
  <si>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</si>
  <si>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</si>
  <si>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</si>
  <si>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</si>
  <si>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</si>
  <si>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</si>
  <si>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</si>
  <si>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</si>
  <si>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</si>
  <si>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</si>
  <si>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</si>
  <si>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</si>
  <si>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</si>
  <si>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</si>
  <si>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</si>
  <si>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</si>
  <si>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</si>
  <si>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</si>
  <si>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</si>
  <si>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</si>
  <si>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</si>
  <si>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</si>
  <si>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</si>
  <si>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</si>
  <si>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</si>
  <si>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</si>
  <si>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</si>
  <si>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</si>
  <si>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</si>
  <si>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</si>
  <si>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</si>
  <si>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</si>
  <si>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</si>
  <si>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</si>
  <si>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</si>
  <si>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</si>
  <si>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</si>
  <si>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</si>
  <si>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</si>
  <si>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</si>
  <si>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</si>
  <si>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</si>
  <si>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</si>
  <si>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</si>
  <si>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</si>
  <si>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</si>
  <si>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</si>
  <si>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</si>
  <si>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</si>
  <si>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</si>
  <si>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</si>
  <si>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</si>
  <si>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</si>
  <si>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</si>
  <si>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</si>
  <si>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</si>
  <si>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</si>
  <si>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</si>
  <si>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</si>
  <si>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</si>
  <si>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</si>
  <si>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</si>
  <si>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</si>
  <si>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</si>
  <si>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</si>
  <si>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</si>
  <si>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</si>
  <si>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</si>
  <si>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</si>
  <si>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</si>
  <si>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</si>
  <si>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</si>
  <si>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</si>
  <si>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</si>
  <si>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</si>
  <si>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</si>
  <si>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</si>
  <si>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</si>
  <si>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</si>
  <si>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</si>
  <si>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</si>
  <si>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</si>
  <si>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</si>
  <si>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</si>
  <si>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</si>
  <si>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</si>
  <si>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</si>
  <si>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</si>
  <si>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</si>
  <si>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</si>
  <si>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</si>
  <si>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</si>
  <si>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</si>
  <si>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</si>
  <si>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</si>
  <si>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</si>
  <si>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</si>
  <si>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</si>
  <si>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</si>
  <si>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</si>
  <si>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</si>
  <si>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</si>
  <si>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</si>
  <si>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</si>
  <si>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</si>
  <si>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</si>
  <si>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</si>
  <si>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</si>
  <si>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</si>
  <si>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</si>
  <si>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</si>
  <si>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</si>
  <si>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</si>
  <si>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</si>
  <si>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</si>
  <si>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</si>
  <si>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</si>
  <si>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</si>
  <si>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</si>
  <si>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</si>
  <si>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</si>
  <si>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</si>
  <si>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</si>
  <si>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</si>
  <si>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</si>
  <si>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</si>
  <si>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</si>
  <si>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</si>
  <si>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</si>
  <si>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</si>
  <si>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</si>
  <si>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</si>
  <si>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</si>
  <si>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</si>
  <si>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</si>
  <si>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</si>
  <si>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</si>
  <si>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</si>
  <si>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</si>
  <si>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</si>
  <si>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</si>
  <si>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</si>
  <si>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</si>
  <si>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</si>
  <si>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</si>
  <si>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</si>
  <si>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</si>
  <si>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</si>
  <si>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</si>
  <si>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</si>
  <si>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</si>
  <si>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</si>
  <si>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</si>
  <si>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</si>
  <si>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</si>
  <si>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</si>
  <si>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</si>
  <si>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</si>
  <si>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</si>
  <si>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</si>
  <si>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</si>
  <si>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</si>
  <si>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</si>
  <si>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</si>
  <si>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</si>
  <si>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</si>
  <si>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</si>
  <si>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</si>
  <si>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</si>
  <si>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</si>
  <si>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</si>
  <si>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</si>
  <si>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</si>
  <si>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</si>
  <si>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</si>
  <si>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</si>
  <si>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</si>
  <si>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</si>
  <si>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</si>
  <si>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</si>
  <si>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</si>
  <si>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</si>
  <si>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</si>
  <si>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</si>
  <si>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</si>
  <si>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</si>
  <si>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</si>
  <si>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</si>
  <si>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</si>
  <si>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</si>
  <si>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</si>
  <si>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</si>
  <si>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</si>
  <si>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</si>
  <si>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</si>
  <si>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</si>
  <si>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</si>
  <si>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</si>
  <si>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</si>
  <si>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</si>
  <si>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</si>
  <si>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</si>
  <si>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</si>
  <si>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</si>
  <si>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</si>
  <si>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</si>
  <si>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</si>
  <si>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</si>
  <si>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</si>
  <si>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</si>
  <si>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</si>
  <si>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</si>
  <si>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</si>
  <si>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</si>
  <si>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</si>
  <si>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</si>
  <si>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</si>
  <si>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</si>
  <si>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</si>
  <si>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</si>
  <si>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</si>
  <si>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</si>
  <si>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</si>
  <si>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</si>
  <si>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</si>
  <si>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</si>
  <si>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</si>
  <si>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</si>
  <si>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</si>
  <si>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</si>
  <si>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</si>
  <si>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</si>
  <si>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</si>
  <si>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</si>
  <si>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</si>
  <si>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</si>
  <si>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</si>
  <si>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</si>
  <si>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</si>
  <si>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</si>
  <si>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</si>
  <si>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</si>
  <si>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</si>
  <si>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</si>
  <si>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</si>
  <si>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</si>
  <si>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</si>
  <si>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</si>
  <si>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</si>
  <si>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</si>
  <si>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</si>
  <si>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</si>
  <si>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</si>
  <si>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</si>
  <si>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</si>
  <si>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</si>
  <si>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</si>
  <si>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</si>
  <si>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</si>
  <si>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</si>
  <si>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</si>
  <si>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</si>
  <si>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</si>
  <si>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</si>
  <si>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</si>
  <si>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</si>
  <si>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</si>
  <si>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</si>
  <si>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</si>
  <si>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</si>
  <si>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</si>
  <si>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</si>
  <si>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</si>
  <si>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</si>
  <si>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</si>
  <si>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</si>
  <si>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</si>
  <si>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</si>
  <si>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</si>
  <si>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</si>
  <si>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</si>
  <si>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</si>
  <si>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</si>
  <si>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</si>
  <si>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</si>
  <si>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</si>
  <si>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</si>
  <si>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</si>
  <si>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</si>
  <si>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</si>
  <si>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</si>
  <si>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</si>
  <si>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</si>
  <si>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</si>
  <si>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</si>
  <si>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</si>
  <si>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</si>
  <si>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</si>
  <si>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</si>
  <si>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</si>
  <si>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</si>
  <si>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</si>
  <si>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</si>
  <si>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</si>
  <si>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</si>
  <si>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</si>
  <si>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</si>
  <si>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</si>
  <si>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</si>
  <si>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</si>
  <si>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</si>
  <si>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</si>
  <si>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</si>
  <si>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</si>
  <si>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</si>
  <si>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</si>
  <si>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</si>
  <si>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</si>
  <si>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</si>
  <si>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</si>
  <si>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</si>
  <si>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</si>
  <si>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</si>
  <si>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</si>
  <si>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</si>
  <si>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</si>
  <si>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</si>
  <si>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</si>
  <si>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</si>
  <si>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</si>
  <si>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</si>
  <si>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</si>
  <si>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</si>
  <si>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</si>
  <si>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</si>
  <si>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</si>
  <si>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</si>
  <si>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</si>
  <si>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</si>
  <si>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</si>
  <si>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</si>
  <si>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</si>
  <si>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</si>
  <si>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</si>
  <si>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</si>
  <si>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</si>
  <si>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</si>
  <si>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</si>
  <si>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</si>
  <si>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</si>
  <si>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</si>
  <si>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</si>
  <si>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</si>
  <si>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</si>
  <si>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</si>
  <si>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</si>
  <si>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</si>
  <si>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</si>
  <si>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</si>
  <si>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</si>
  <si>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</si>
  <si>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</si>
  <si>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</si>
  <si>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</si>
  <si>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</si>
  <si>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</si>
  <si>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</si>
  <si>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</si>
  <si>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</si>
  <si>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</si>
  <si>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</si>
  <si>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</si>
  <si>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</si>
  <si>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</si>
  <si>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</si>
  <si>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</si>
  <si>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</si>
  <si>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</si>
  <si>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</si>
  <si>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</si>
  <si>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</si>
  <si>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</si>
  <si>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</si>
  <si>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</si>
  <si>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</si>
  <si>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</si>
  <si>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</si>
  <si>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</si>
  <si>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</si>
  <si>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</si>
  <si>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</si>
  <si>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</si>
  <si>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</si>
  <si>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</si>
  <si>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</si>
  <si>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</si>
  <si>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</si>
  <si>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</si>
  <si>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</si>
  <si>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</si>
  <si>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</si>
  <si>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</si>
  <si>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</si>
  <si>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</si>
  <si>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</si>
  <si>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</si>
  <si>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</si>
  <si>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</si>
  <si>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</si>
  <si>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</si>
  <si>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</si>
  <si>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</si>
  <si>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</si>
  <si>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</si>
  <si>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</si>
  <si>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</si>
  <si>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</si>
  <si>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</si>
  <si>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</si>
  <si>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</si>
  <si>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</si>
  <si>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</si>
  <si>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</si>
  <si>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</si>
  <si>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</si>
  <si>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</si>
  <si>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</si>
  <si>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</si>
  <si>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</si>
  <si>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</si>
  <si>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</si>
  <si>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</si>
  <si>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</si>
  <si>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</si>
  <si>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</si>
  <si>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</si>
  <si>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</si>
  <si>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</si>
  <si>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</si>
  <si>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</si>
  <si>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</si>
  <si>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</si>
  <si>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</si>
  <si>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</si>
  <si>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</si>
  <si>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</si>
  <si>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</si>
  <si>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</si>
  <si>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</si>
  <si>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</si>
  <si>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</si>
  <si>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</si>
  <si>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</si>
  <si>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</si>
  <si>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</si>
  <si>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</si>
  <si>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</si>
  <si>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</si>
  <si>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</si>
  <si>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</si>
  <si>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</si>
  <si>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</si>
  <si>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</si>
  <si>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</si>
  <si>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</si>
  <si>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</si>
  <si>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</si>
  <si>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</si>
  <si>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</si>
  <si>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</si>
  <si>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</si>
  <si>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</si>
  <si>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</si>
  <si>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</si>
  <si>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</si>
  <si>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</si>
  <si>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</si>
  <si>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</si>
  <si>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</si>
  <si>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</si>
  <si>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</si>
  <si>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</si>
  <si>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</si>
  <si>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</si>
  <si>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</si>
  <si>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</si>
  <si>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</si>
  <si>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</si>
  <si>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</si>
  <si>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</si>
  <si>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</si>
  <si>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</si>
  <si>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</si>
  <si>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</si>
  <si>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</si>
  <si>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</si>
  <si>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</si>
  <si>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</si>
  <si>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</si>
  <si>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</si>
  <si>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</si>
  <si>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</si>
  <si>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</si>
  <si>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</si>
  <si>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</si>
  <si>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</si>
  <si>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</si>
  <si>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</si>
  <si>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</si>
  <si>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</si>
  <si>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</si>
  <si>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</si>
  <si>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</si>
  <si>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</si>
  <si>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</si>
  <si>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</si>
  <si>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</si>
  <si>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</si>
  <si>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</si>
  <si>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</si>
  <si>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</si>
  <si>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</si>
  <si>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</si>
  <si>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</si>
  <si>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</si>
  <si>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</si>
  <si>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</si>
  <si>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</si>
  <si>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</si>
  <si>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</si>
  <si>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</si>
  <si>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</si>
  <si>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</si>
  <si>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</si>
  <si>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</si>
  <si>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</si>
  <si>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</si>
  <si>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</si>
  <si>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</si>
  <si>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</si>
  <si>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</si>
  <si>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</si>
  <si>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</si>
  <si>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</si>
  <si>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</si>
  <si>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</si>
  <si>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</si>
  <si>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</si>
  <si>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</si>
  <si>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</si>
  <si>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</si>
  <si>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</si>
  <si>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</si>
  <si>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</si>
  <si>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</si>
  <si>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</si>
  <si>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</si>
  <si>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</si>
  <si>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</si>
  <si>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</si>
  <si>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</si>
  <si>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</si>
  <si>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</si>
  <si>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</si>
  <si>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</si>
  <si>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</si>
  <si>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</si>
  <si>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</si>
  <si>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</si>
  <si>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</si>
  <si>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</si>
  <si>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</si>
  <si>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</si>
  <si>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</si>
  <si>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</si>
  <si>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</si>
  <si>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</si>
  <si>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</si>
  <si>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</si>
  <si>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</si>
  <si>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</si>
  <si>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</si>
  <si>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</si>
  <si>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</si>
  <si>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</si>
  <si>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</si>
  <si>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</si>
  <si>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</si>
  <si>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</si>
  <si>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</si>
  <si>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</si>
  <si>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</si>
  <si>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</si>
  <si>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</si>
  <si>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</si>
  <si>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</si>
  <si>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</si>
  <si>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</si>
  <si>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</si>
  <si>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</si>
  <si>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</si>
  <si>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</si>
  <si>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</si>
  <si>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</si>
  <si>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</si>
  <si>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</si>
  <si>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</si>
  <si>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</si>
  <si>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</si>
  <si>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</si>
  <si>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</si>
  <si>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</si>
  <si>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</si>
  <si>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</si>
  <si>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</si>
  <si>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</si>
  <si>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</si>
  <si>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</si>
  <si>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</si>
  <si>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</si>
  <si>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</si>
  <si>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</si>
  <si>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</si>
  <si>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</si>
  <si>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</si>
  <si>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</si>
  <si>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</si>
  <si>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</si>
  <si>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</si>
  <si>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</si>
  <si>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</si>
  <si>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</si>
  <si>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</si>
  <si>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</si>
  <si>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</si>
  <si>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</si>
  <si>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</si>
  <si>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</si>
  <si>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</si>
  <si>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</si>
  <si>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</si>
  <si>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</si>
  <si>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</si>
  <si>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</si>
  <si>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</si>
  <si>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</si>
  <si>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</si>
  <si>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</si>
  <si>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</si>
  <si>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</si>
  <si>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</si>
  <si>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</si>
  <si>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</si>
  <si>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</si>
  <si>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</si>
  <si>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</si>
  <si>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</si>
  <si>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</si>
  <si>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</si>
  <si>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</si>
  <si>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</si>
  <si>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</si>
  <si>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</si>
  <si>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</si>
  <si>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</si>
  <si>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</si>
  <si>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</si>
  <si>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</si>
  <si>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</si>
  <si>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</si>
  <si>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</si>
  <si>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</si>
  <si>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</si>
  <si>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</si>
  <si>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</si>
  <si>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</si>
  <si>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</si>
  <si>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</si>
  <si>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</si>
  <si>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</si>
  <si>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</si>
  <si>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</si>
  <si>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</si>
  <si>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</si>
  <si>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</si>
  <si>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</si>
  <si>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</si>
  <si>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</si>
  <si>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</si>
  <si>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</si>
  <si>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</si>
  <si>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</si>
  <si>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</si>
  <si>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</si>
  <si>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</si>
  <si>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</si>
  <si>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</si>
  <si>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</si>
  <si>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</si>
  <si>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</si>
  <si>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</si>
  <si>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</si>
  <si>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</si>
  <si>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</si>
  <si>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</si>
  <si>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</si>
  <si>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</si>
  <si>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</si>
  <si>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</si>
  <si>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</si>
  <si>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</si>
  <si>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</si>
  <si>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</si>
  <si>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</si>
  <si>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</si>
  <si>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</si>
  <si>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</si>
  <si>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</si>
  <si>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</si>
  <si>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</si>
  <si>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</si>
  <si>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</si>
  <si>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</si>
  <si>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</si>
  <si>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</si>
  <si>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</si>
  <si>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</si>
  <si>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</si>
  <si>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</si>
  <si>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</si>
  <si>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</si>
  <si>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</si>
  <si>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</si>
  <si>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</si>
  <si>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</si>
  <si>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</si>
  <si>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</si>
  <si>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</si>
  <si>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</si>
  <si>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</si>
  <si>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</si>
  <si>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</si>
  <si>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</si>
  <si>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</si>
  <si>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</si>
  <si>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</si>
  <si>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</si>
  <si>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</si>
  <si>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</si>
  <si>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</si>
  <si>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</si>
  <si>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</si>
  <si>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</si>
  <si>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</si>
  <si>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</si>
  <si>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</si>
  <si>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</si>
  <si>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</si>
  <si>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</si>
  <si>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</si>
  <si>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</si>
  <si>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</si>
  <si>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</si>
  <si>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</si>
  <si>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</si>
  <si>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</si>
  <si>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</si>
  <si>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</si>
  <si>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</si>
  <si>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</si>
  <si>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</si>
  <si>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</si>
  <si>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</si>
  <si>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</si>
  <si>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</si>
  <si>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</si>
  <si>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</si>
  <si>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</si>
  <si>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</si>
  <si>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</si>
  <si>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</si>
  <si>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</si>
  <si>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</si>
  <si>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</si>
  <si>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</si>
  <si>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</si>
  <si>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</si>
  <si>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</si>
  <si>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</si>
  <si>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</si>
  <si>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</si>
  <si>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</si>
  <si>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</si>
  <si>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</si>
  <si>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</si>
  <si>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</si>
  <si>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</si>
  <si>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</si>
  <si>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</si>
  <si>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</si>
  <si>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</si>
  <si>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</si>
  <si>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</si>
  <si>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</si>
  <si>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</si>
  <si>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</si>
  <si>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</si>
  <si>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</si>
  <si>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</si>
  <si>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</si>
  <si>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</si>
  <si>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</si>
  <si>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</si>
  <si>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</si>
  <si>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</si>
  <si>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</si>
  <si>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</si>
  <si>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</si>
  <si>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</si>
  <si>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</si>
  <si>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</si>
  <si>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</si>
  <si>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</si>
  <si>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</si>
  <si>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</si>
  <si>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</si>
  <si>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</si>
  <si>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</si>
  <si>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</si>
  <si>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</si>
  <si>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</si>
  <si>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</si>
  <si>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</si>
  <si>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</si>
  <si>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</si>
  <si>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</si>
  <si>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</si>
  <si>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</si>
  <si>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</si>
  <si>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</si>
  <si>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</si>
  <si>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</si>
  <si>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</si>
  <si>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</si>
  <si>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</si>
  <si>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</si>
  <si>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</si>
  <si>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</si>
  <si>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</si>
  <si>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</si>
  <si>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</si>
  <si>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</si>
  <si>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</si>
  <si>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</si>
  <si>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</si>
  <si>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</si>
  <si>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</si>
  <si>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</si>
  <si>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</si>
  <si>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</si>
  <si>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</si>
  <si>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</si>
  <si>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</si>
  <si>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</si>
  <si>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</si>
  <si>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</si>
  <si>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</si>
  <si>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</si>
  <si>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</si>
  <si>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</si>
  <si>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</si>
  <si>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</si>
  <si>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</si>
  <si>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</si>
  <si>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</si>
  <si>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</si>
  <si>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</si>
  <si>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</si>
  <si>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</si>
  <si>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</si>
  <si>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</si>
  <si>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</si>
  <si>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</si>
  <si>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</si>
  <si>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</si>
  <si>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</si>
  <si>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</si>
  <si>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</si>
  <si>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</si>
  <si>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</si>
  <si>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</si>
  <si>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</si>
  <si>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</si>
  <si>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</si>
  <si>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</si>
  <si>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</si>
  <si>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</si>
  <si>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</si>
  <si>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</si>
  <si>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</si>
  <si>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</si>
  <si>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</si>
  <si>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</si>
  <si>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</si>
  <si>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</si>
  <si>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</si>
  <si>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</si>
  <si>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</si>
  <si>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</si>
  <si>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</si>
  <si>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</si>
  <si>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</si>
  <si>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</si>
  <si>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</si>
  <si>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</si>
  <si>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</si>
  <si>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</si>
  <si>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</si>
  <si>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</si>
  <si>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</si>
  <si>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</si>
  <si>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</si>
  <si>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</si>
  <si>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</si>
  <si>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</si>
  <si>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</si>
  <si>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</si>
  <si>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</si>
  <si>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</si>
  <si>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</si>
  <si>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</si>
  <si>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</si>
  <si>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</si>
  <si>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</si>
  <si>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</si>
  <si>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</si>
  <si>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</si>
  <si>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</si>
  <si>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</si>
  <si>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</si>
  <si>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</si>
  <si>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</si>
  <si>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</si>
  <si>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</si>
  <si>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</si>
  <si>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</si>
  <si>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</si>
  <si>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</si>
  <si>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</si>
  <si>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</si>
  <si>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</si>
  <si>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</si>
  <si>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</si>
  <si>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</si>
  <si>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</si>
  <si>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</si>
  <si>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</si>
  <si>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</si>
  <si>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</si>
  <si>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</si>
  <si>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</si>
  <si>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</si>
  <si>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</si>
  <si>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</si>
  <si>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</si>
  <si>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</si>
  <si>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</si>
  <si>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</si>
  <si>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</si>
  <si>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</si>
  <si>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</si>
  <si>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</si>
  <si>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</si>
  <si>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</si>
  <si>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</si>
  <si>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</si>
  <si>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</si>
  <si>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</si>
  <si>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</si>
  <si>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</si>
  <si>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</si>
  <si>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</si>
  <si>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</si>
  <si>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</si>
  <si>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</si>
  <si>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</si>
  <si>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</si>
  <si>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</si>
  <si>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</si>
  <si>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</si>
  <si>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</si>
  <si>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</si>
  <si>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</si>
  <si>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</si>
  <si>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</si>
  <si>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</si>
  <si>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</si>
  <si>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</si>
  <si>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</si>
  <si>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</si>
  <si>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</si>
  <si>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</si>
  <si>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</si>
  <si>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</si>
  <si>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</si>
  <si>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</si>
  <si>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</si>
  <si>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</si>
  <si>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</si>
  <si>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</si>
  <si>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</si>
  <si>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</si>
  <si>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</si>
  <si>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</si>
  <si>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</si>
  <si>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</si>
  <si>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</si>
  <si>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</si>
  <si>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</si>
  <si>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</si>
  <si>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</si>
  <si>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</si>
  <si>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</si>
  <si>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</si>
  <si>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</si>
  <si>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</si>
  <si>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</si>
  <si>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</si>
  <si>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</si>
  <si>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</si>
  <si>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</si>
  <si>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</si>
  <si>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</si>
  <si>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</si>
  <si>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</si>
  <si>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</si>
  <si>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</si>
  <si>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</si>
  <si>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</si>
  <si>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</si>
  <si>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</si>
  <si>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</si>
  <si>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</si>
  <si>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</si>
  <si>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</si>
  <si>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</si>
  <si>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</si>
  <si>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</si>
  <si>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</si>
  <si>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</si>
  <si>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</si>
  <si>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</si>
  <si>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</si>
  <si>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</si>
  <si>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</si>
  <si>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</si>
  <si>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</si>
  <si>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</si>
  <si>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</si>
  <si>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</si>
  <si>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</si>
  <si>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</si>
  <si>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</si>
  <si>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</si>
  <si>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</si>
  <si>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</si>
  <si>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</si>
  <si>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</si>
  <si>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</si>
  <si>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</si>
  <si>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</si>
  <si>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</si>
  <si>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</si>
  <si>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</si>
  <si>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</si>
  <si>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</si>
  <si>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</si>
  <si>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</si>
  <si>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</si>
  <si>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</si>
  <si>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</si>
  <si>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</si>
  <si>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</si>
  <si>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</si>
  <si>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</si>
  <si>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</si>
  <si>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</si>
  <si>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</si>
  <si>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</si>
  <si>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</si>
  <si>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</si>
  <si>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</si>
  <si>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</si>
  <si>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</si>
  <si>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</si>
  <si>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</si>
  <si>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</si>
  <si>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</si>
  <si>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</si>
  <si>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</si>
  <si>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</si>
  <si>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</si>
  <si>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</si>
  <si>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</si>
  <si>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</si>
  <si>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</si>
  <si>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</si>
  <si>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</si>
  <si>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</si>
  <si>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</si>
  <si>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</si>
  <si>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</si>
  <si>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</si>
  <si>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</si>
  <si>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</si>
  <si>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</si>
  <si>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</si>
  <si>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</si>
  <si>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</si>
  <si>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</si>
  <si>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</si>
  <si>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</si>
  <si>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</si>
  <si>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</si>
  <si>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</si>
  <si>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</si>
  <si>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</si>
  <si>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</si>
  <si>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</si>
  <si>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</si>
  <si>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</si>
  <si>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</si>
  <si>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</si>
  <si>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</si>
  <si>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</si>
  <si>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</si>
  <si>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</si>
  <si>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</si>
  <si>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</si>
  <si>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</si>
  <si>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</si>
  <si>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</si>
  <si>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</si>
  <si>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</si>
  <si>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</si>
  <si>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</si>
  <si>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</si>
  <si>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</si>
  <si>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</si>
  <si>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</si>
  <si>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</si>
  <si>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</si>
  <si>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</si>
  <si>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</si>
  <si>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</si>
  <si>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</si>
  <si>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</si>
  <si>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</si>
  <si>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</si>
  <si>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</si>
  <si>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</si>
  <si>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</si>
  <si>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</si>
  <si>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</si>
  <si>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</si>
  <si>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</si>
  <si>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</si>
  <si>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</si>
  <si>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</si>
  <si>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</si>
  <si>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</si>
  <si>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</si>
  <si>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</si>
  <si>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</si>
  <si>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</si>
  <si>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</si>
  <si>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</si>
  <si>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</si>
  <si>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</si>
  <si>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</si>
  <si>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</si>
  <si>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</si>
  <si>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</si>
  <si>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</si>
  <si>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</si>
  <si>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</si>
  <si>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</si>
  <si>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</si>
  <si>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</si>
  <si>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</si>
  <si>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</si>
  <si>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</si>
  <si>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</si>
  <si>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</si>
  <si>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</si>
  <si>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</si>
  <si>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</si>
  <si>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</si>
  <si>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</si>
  <si>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</si>
  <si>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</si>
  <si>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</si>
  <si>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</si>
  <si>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</si>
  <si>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</si>
  <si>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</si>
  <si>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</si>
  <si>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</si>
  <si>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</si>
  <si>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</si>
  <si>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</si>
  <si>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</si>
  <si>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</si>
  <si>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</si>
  <si>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</si>
  <si>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</si>
  <si>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</si>
  <si>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</si>
  <si>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</si>
  <si>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</si>
  <si>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</si>
  <si>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</si>
  <si>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</si>
  <si>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</si>
  <si>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</si>
  <si>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</si>
  <si>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</si>
  <si>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</si>
  <si>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</si>
  <si>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</si>
  <si>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</si>
  <si>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</si>
  <si>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</si>
  <si>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</si>
  <si>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</si>
  <si>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</si>
  <si>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</si>
  <si>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</si>
  <si>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</si>
  <si>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</si>
  <si>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</si>
  <si>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</si>
  <si>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</si>
  <si>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</si>
  <si>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</si>
  <si>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</si>
  <si>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</si>
  <si>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</si>
  <si>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</si>
  <si>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</si>
  <si>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</si>
  <si>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</si>
  <si>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</si>
  <si>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</si>
  <si>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</si>
  <si>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</si>
  <si>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</si>
  <si>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</si>
  <si>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</si>
  <si>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</si>
  <si>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</si>
  <si>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</si>
  <si>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</si>
  <si>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</si>
  <si>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</si>
  <si>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</si>
  <si>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</si>
  <si>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</si>
  <si>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</si>
  <si>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</si>
  <si>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</si>
  <si>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</si>
  <si>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</si>
  <si>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</si>
  <si>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</si>
  <si>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</si>
  <si>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</si>
  <si>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</si>
  <si>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</si>
  <si>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</si>
  <si>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</si>
  <si>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</si>
  <si>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</si>
  <si>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</si>
  <si>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</si>
  <si>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</si>
  <si>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</si>
  <si>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</si>
  <si>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</si>
  <si>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</si>
  <si>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</si>
  <si>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</si>
  <si>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</si>
  <si>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</si>
  <si>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</si>
  <si>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</si>
  <si>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</si>
  <si>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</si>
  <si>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</si>
  <si>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</si>
  <si>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</si>
  <si>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</si>
  <si>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</si>
  <si>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</si>
  <si>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</si>
  <si>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</si>
  <si>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</si>
  <si>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</si>
  <si>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</si>
  <si>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</si>
  <si>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</si>
  <si>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</si>
  <si>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</si>
  <si>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</si>
  <si>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</si>
  <si>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</si>
  <si>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</si>
  <si>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</si>
  <si>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</si>
  <si>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</si>
  <si>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</si>
  <si>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</si>
  <si>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</si>
  <si>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</si>
  <si>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</si>
  <si>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</si>
  <si>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</si>
  <si>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</si>
  <si>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</si>
  <si>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</si>
  <si>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</si>
  <si>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</si>
  <si>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</si>
  <si>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</si>
  <si>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</si>
  <si>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</si>
  <si>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</si>
  <si>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</si>
  <si>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</si>
  <si>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</si>
  <si>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</si>
  <si>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</si>
  <si>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</si>
  <si>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</si>
  <si>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</si>
  <si>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</si>
  <si>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</si>
  <si>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</si>
  <si>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</si>
  <si>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</si>
  <si>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</si>
  <si>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</si>
  <si>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</si>
  <si>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</si>
  <si>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</si>
  <si>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</si>
  <si>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</si>
  <si>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</si>
  <si>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</si>
  <si>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</si>
  <si>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</si>
  <si>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</si>
  <si>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</si>
  <si>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</si>
  <si>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</si>
  <si>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</si>
  <si>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</si>
  <si>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</si>
  <si>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</si>
  <si>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</si>
  <si>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</si>
  <si>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</si>
  <si>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</si>
  <si>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</si>
  <si>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</si>
  <si>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</si>
  <si>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</si>
  <si>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</si>
  <si>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</si>
  <si>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</si>
  <si>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</si>
  <si>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</si>
  <si>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</si>
  <si>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</si>
  <si>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</si>
  <si>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</si>
  <si>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</si>
  <si>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</si>
  <si>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</si>
  <si>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</si>
  <si>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</si>
  <si>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</si>
  <si>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</si>
  <si>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</si>
  <si>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</si>
  <si>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</si>
  <si>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</si>
  <si>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</si>
  <si>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</si>
  <si>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</si>
  <si>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</si>
  <si>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</si>
  <si>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</si>
  <si>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</si>
  <si>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</si>
  <si>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</si>
  <si>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</si>
  <si>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</si>
  <si>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</si>
  <si>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</si>
  <si>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</si>
  <si>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</si>
  <si>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</si>
  <si>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</si>
  <si>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</si>
  <si>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</si>
  <si>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</si>
  <si>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</si>
  <si>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</si>
  <si>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</si>
  <si>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</si>
  <si>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</si>
  <si>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</si>
  <si>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</si>
  <si>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</si>
  <si>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</si>
  <si>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</si>
  <si>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</si>
  <si>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</si>
  <si>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</si>
  <si>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</si>
  <si>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</si>
  <si>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</si>
  <si>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</si>
  <si>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</si>
  <si>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</si>
  <si>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</si>
  <si>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</si>
  <si>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</si>
  <si>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</si>
  <si>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</si>
  <si>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</si>
  <si>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</si>
  <si>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</si>
  <si>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</si>
  <si>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</si>
  <si>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</si>
  <si>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</si>
  <si>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</si>
  <si>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</si>
  <si>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</si>
  <si>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</si>
  <si>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</si>
  <si>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</si>
  <si>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</si>
  <si>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</si>
  <si>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</si>
  <si>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</si>
  <si>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</si>
  <si>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</si>
  <si>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</si>
  <si>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</si>
  <si>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</si>
  <si>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</si>
  <si>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</si>
  <si>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</si>
  <si>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</si>
  <si>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</si>
  <si>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</si>
  <si>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</si>
  <si>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</si>
  <si>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</si>
  <si>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</si>
  <si>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</si>
  <si>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</si>
  <si>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</si>
  <si>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</si>
  <si>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</si>
  <si>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</si>
  <si>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</si>
  <si>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</si>
  <si>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</si>
  <si>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</si>
  <si>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</si>
  <si>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</si>
  <si>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</si>
  <si>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</si>
  <si>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</si>
  <si>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</si>
  <si>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</si>
  <si>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</si>
  <si>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</si>
  <si>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</si>
  <si>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</si>
  <si>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</si>
  <si>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</si>
  <si>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</si>
  <si>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</si>
  <si>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</si>
  <si>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</si>
  <si>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</si>
  <si>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</si>
  <si>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</si>
  <si>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</si>
  <si>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</si>
  <si>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</si>
  <si>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</si>
  <si>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</si>
  <si>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</si>
  <si>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</si>
  <si>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</si>
  <si>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</si>
  <si>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</si>
  <si>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</si>
  <si>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</si>
  <si>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</si>
  <si>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</si>
  <si>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</si>
  <si>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</si>
  <si>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</si>
  <si>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</si>
  <si>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</si>
  <si>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</si>
  <si>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</si>
  <si>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</si>
  <si>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</si>
  <si>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</si>
  <si>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</si>
  <si>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</si>
  <si>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</si>
  <si>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</si>
  <si>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</si>
  <si>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</si>
  <si>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</si>
  <si>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</si>
  <si>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</si>
  <si>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</si>
  <si>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</si>
  <si>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</si>
  <si>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</si>
  <si>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</si>
  <si>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</si>
  <si>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</si>
  <si>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</si>
  <si>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</si>
  <si>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</si>
  <si>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</si>
  <si>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</si>
  <si>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</si>
  <si>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</si>
  <si>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</si>
  <si>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</si>
  <si>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</si>
  <si>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</si>
  <si>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</si>
  <si>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</si>
  <si>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</si>
  <si>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</si>
  <si>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</si>
  <si>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</si>
  <si>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</si>
  <si>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</si>
  <si>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</si>
  <si>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</si>
  <si>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</si>
  <si>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</si>
  <si>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</si>
  <si>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</si>
  <si>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</si>
  <si>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</si>
  <si>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</si>
  <si>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</si>
  <si>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</si>
  <si>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</si>
  <si>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</si>
  <si>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</si>
  <si>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</si>
  <si>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</si>
  <si>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</si>
  <si>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</si>
  <si>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</si>
  <si>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</si>
  <si>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</si>
  <si>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</si>
  <si>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</si>
  <si>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</si>
  <si>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</si>
  <si>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</si>
  <si>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</si>
  <si>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</si>
  <si>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</si>
  <si>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</si>
  <si>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</si>
  <si>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</si>
  <si>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</si>
  <si>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</si>
  <si>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</si>
  <si>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</si>
  <si>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</si>
  <si>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</si>
  <si>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</si>
  <si>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</si>
  <si>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</si>
  <si>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</si>
  <si>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</si>
  <si>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</si>
  <si>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</si>
  <si>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</si>
  <si>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</si>
  <si>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</si>
  <si>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</si>
  <si>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</si>
  <si>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</si>
  <si>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</si>
  <si>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</si>
  <si>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</si>
  <si>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</si>
  <si>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</si>
  <si>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</si>
  <si>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</si>
  <si>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</si>
  <si>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</si>
  <si>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</si>
  <si>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</si>
  <si>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</si>
  <si>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</si>
  <si>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</si>
  <si>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</si>
  <si>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</si>
  <si>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</si>
  <si>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</si>
  <si>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</si>
  <si>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</si>
  <si>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</si>
  <si>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</si>
  <si>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</si>
  <si>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</si>
  <si>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</si>
  <si>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</si>
  <si>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</si>
  <si>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</si>
  <si>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</si>
  <si>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</si>
  <si>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</si>
  <si>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</si>
  <si>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</si>
  <si>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</si>
  <si>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</si>
  <si>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</si>
  <si>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</si>
  <si>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</si>
  <si>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</si>
  <si>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</si>
  <si>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</si>
  <si>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</si>
  <si>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</si>
  <si>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</si>
  <si>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</si>
  <si>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</si>
  <si>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</si>
  <si>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</si>
  <si>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</si>
  <si>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</si>
  <si>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</si>
  <si>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</si>
  <si>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</si>
  <si>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</si>
  <si>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</si>
  <si>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</si>
  <si>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</si>
  <si>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</si>
  <si>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</si>
  <si>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</si>
  <si>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</si>
  <si>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</si>
  <si>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</si>
  <si>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</si>
  <si>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</si>
  <si>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</si>
  <si>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</si>
  <si>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</si>
  <si>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</si>
  <si>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</si>
  <si>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</si>
  <si>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</si>
  <si>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</si>
  <si>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</si>
  <si>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</si>
  <si>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</si>
  <si>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</si>
  <si>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</si>
  <si>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</si>
  <si>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</si>
  <si>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</si>
  <si>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</si>
  <si>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</si>
  <si>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</si>
  <si>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</si>
  <si>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</si>
  <si>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</si>
  <si>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</si>
  <si>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</si>
  <si>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</si>
  <si>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</si>
  <si>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</si>
  <si>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</si>
  <si>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</si>
  <si>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</si>
  <si>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</si>
  <si>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</si>
  <si>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</si>
  <si>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</si>
  <si>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</si>
  <si>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</si>
  <si>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</si>
  <si>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</si>
  <si>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</si>
  <si>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</si>
  <si>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</si>
  <si>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</si>
  <si>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</si>
  <si>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</si>
  <si>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</si>
  <si>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</si>
  <si>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</si>
  <si>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</si>
  <si>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</si>
  <si>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</si>
  <si>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</si>
  <si>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</si>
  <si>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</si>
  <si>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</si>
  <si>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</si>
  <si>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</si>
  <si>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</si>
  <si>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</si>
  <si>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</si>
  <si>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</si>
  <si>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</si>
  <si>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</si>
  <si>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</si>
  <si>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</si>
  <si>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</si>
  <si>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</si>
  <si>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</si>
  <si>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</si>
  <si>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</si>
  <si>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</si>
  <si>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</si>
  <si>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</si>
  <si>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</si>
  <si>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</si>
  <si>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</si>
  <si>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</si>
  <si>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</si>
  <si>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</si>
  <si>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</si>
  <si>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</si>
  <si>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</si>
  <si>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</si>
  <si>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</si>
  <si>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</si>
  <si>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</si>
  <si>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</si>
  <si>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</si>
  <si>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</si>
  <si>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</si>
  <si>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</si>
  <si>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</si>
  <si>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</si>
  <si>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</si>
  <si>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</si>
  <si>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</si>
  <si>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</si>
  <si>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</si>
  <si>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</si>
  <si>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</si>
  <si>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</si>
  <si>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</si>
  <si>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</si>
  <si>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</si>
  <si>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</si>
  <si>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</si>
  <si>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</si>
  <si>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</si>
  <si>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</si>
  <si>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</si>
  <si>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</si>
  <si>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</si>
  <si>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</si>
  <si>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</si>
  <si>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</si>
  <si>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</si>
  <si>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</si>
  <si>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</si>
  <si>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</si>
  <si>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</si>
  <si>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</si>
  <si>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</si>
  <si>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</si>
  <si>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</si>
  <si>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</si>
  <si>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</si>
  <si>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</si>
  <si>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</si>
  <si>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</si>
  <si>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</si>
  <si>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</si>
  <si>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</si>
  <si>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</si>
  <si>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</si>
  <si>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</si>
  <si>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</si>
  <si>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</si>
  <si>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</si>
  <si>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</si>
  <si>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</si>
  <si>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</si>
  <si>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</si>
  <si>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</si>
  <si>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</si>
  <si>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</si>
  <si>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</si>
  <si>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</si>
  <si>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</si>
  <si>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</si>
  <si>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</si>
  <si>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</si>
  <si>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</si>
  <si>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</si>
  <si>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</si>
  <si>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</si>
  <si>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</si>
  <si>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</si>
  <si>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</si>
  <si>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</si>
  <si>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</si>
  <si>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</si>
  <si>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</si>
  <si>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</si>
  <si>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</si>
  <si>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</si>
  <si>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</si>
  <si>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</si>
  <si>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</si>
  <si>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</si>
  <si>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</si>
  <si>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</si>
  <si>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</si>
  <si>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</si>
  <si>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</si>
  <si>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</si>
  <si>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</si>
  <si>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</si>
  <si>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</si>
  <si>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</si>
  <si>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</si>
  <si>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</si>
  <si>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</si>
  <si>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</si>
  <si>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</si>
  <si>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</si>
  <si>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</si>
  <si>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</si>
  <si>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</si>
  <si>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</si>
  <si>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</si>
  <si>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</si>
  <si>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</si>
  <si>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</si>
  <si>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</si>
  <si>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</si>
  <si>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</si>
  <si>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</si>
  <si>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</si>
  <si>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</si>
  <si>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</si>
  <si>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</si>
  <si>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</si>
  <si>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</si>
  <si>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</si>
  <si>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</si>
  <si>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</si>
  <si>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</si>
  <si>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</si>
  <si>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</si>
  <si>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</si>
  <si>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</si>
  <si>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</si>
  <si>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</si>
  <si>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</si>
  <si>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</si>
  <si>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</si>
  <si>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</si>
  <si>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</si>
  <si>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</si>
  <si>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</si>
  <si>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</si>
  <si>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</si>
  <si>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</si>
  <si>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</si>
  <si>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</si>
  <si>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</si>
  <si>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</si>
  <si>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</si>
  <si>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</si>
  <si>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</si>
  <si>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</si>
  <si>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</si>
  <si>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</si>
  <si>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</si>
  <si>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</si>
  <si>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</si>
  <si>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</si>
  <si>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</si>
  <si>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</si>
  <si>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</si>
  <si>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</si>
  <si>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</si>
  <si>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</si>
  <si>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</si>
  <si>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</si>
  <si>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</si>
  <si>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</si>
  <si>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</si>
  <si>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</si>
  <si>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</si>
  <si>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</si>
  <si>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</si>
  <si>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</si>
  <si>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</si>
  <si>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</si>
  <si>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</si>
  <si>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</si>
  <si>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</si>
  <si>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</si>
  <si>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</si>
  <si>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</si>
  <si>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</si>
  <si>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</si>
  <si>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</si>
  <si>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</si>
  <si>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</si>
  <si>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</si>
  <si>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</si>
  <si>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</si>
  <si>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</si>
  <si>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</si>
  <si>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</si>
  <si>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</si>
  <si>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</si>
  <si>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</si>
  <si>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</si>
  <si>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</si>
  <si>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</si>
  <si>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</si>
  <si>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</si>
  <si>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</si>
  <si>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</si>
  <si>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</si>
  <si>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</si>
  <si>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</si>
  <si>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</si>
  <si>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</si>
  <si>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</si>
  <si>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</si>
  <si>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</si>
  <si>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</si>
  <si>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</si>
  <si>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</si>
  <si>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</si>
  <si>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</si>
  <si>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</si>
  <si>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</si>
  <si>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</si>
  <si>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</si>
  <si>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</si>
  <si>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</si>
  <si>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</si>
  <si>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</si>
  <si>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</si>
  <si>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</si>
  <si>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</si>
  <si>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</si>
  <si>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</si>
  <si>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</si>
  <si>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</si>
  <si>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</si>
  <si>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</si>
  <si>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</si>
  <si>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</si>
  <si>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</si>
  <si>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</si>
  <si>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</si>
  <si>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</si>
  <si>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</si>
  <si>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</si>
  <si>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</si>
  <si>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</si>
  <si>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</si>
  <si>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</si>
  <si>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</si>
  <si>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</si>
  <si>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</si>
  <si>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</si>
  <si>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</si>
  <si>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</si>
  <si>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</si>
  <si>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</si>
  <si>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</si>
  <si>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</si>
  <si>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</si>
  <si>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</si>
  <si>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</si>
  <si>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</si>
  <si>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</si>
  <si>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</si>
  <si>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</si>
  <si>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</si>
  <si>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</si>
  <si>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</si>
  <si>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</si>
  <si>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</si>
  <si>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</si>
  <si>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</si>
  <si>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</si>
  <si>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</si>
  <si>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</si>
  <si>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</si>
  <si>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</si>
  <si>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</si>
  <si>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</si>
  <si>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</si>
  <si>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</si>
  <si>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</si>
  <si>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</si>
  <si>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</si>
  <si>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</si>
  <si>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</si>
  <si>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</si>
  <si>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</si>
  <si>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</si>
  <si>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</si>
  <si>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</si>
  <si>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</si>
  <si>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</si>
  <si>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</si>
  <si>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</si>
  <si>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</si>
  <si>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</si>
  <si>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</si>
  <si>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</si>
  <si>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</si>
  <si>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</si>
  <si>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</si>
  <si>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</si>
  <si>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</si>
  <si>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</si>
  <si>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</si>
  <si>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</si>
  <si>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</si>
  <si>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</si>
  <si>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</si>
  <si>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</si>
  <si>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</si>
  <si>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</si>
  <si>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</si>
  <si>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</si>
  <si>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</si>
  <si>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</si>
  <si>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</si>
  <si>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</si>
  <si>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</si>
  <si>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</si>
  <si>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</si>
  <si>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</si>
  <si>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</si>
  <si>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</si>
  <si>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</si>
  <si>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</si>
  <si>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</si>
  <si>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</si>
  <si>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</si>
  <si>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</si>
  <si>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</si>
  <si>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</si>
  <si>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</si>
  <si>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</si>
  <si>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</si>
  <si>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</si>
  <si>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</si>
  <si>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</si>
  <si>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</si>
  <si>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</si>
  <si>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</si>
  <si>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</si>
  <si>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</si>
  <si>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</si>
  <si>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</si>
  <si>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</si>
  <si>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</si>
  <si>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</si>
  <si>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</si>
  <si>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</si>
  <si>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</si>
  <si>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</si>
  <si>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</si>
  <si>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</si>
  <si>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</si>
  <si>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</si>
  <si>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</si>
  <si>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</si>
  <si>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</si>
  <si>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</si>
  <si>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</si>
  <si>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</si>
  <si>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</si>
  <si>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</si>
  <si>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</si>
  <si>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</si>
  <si>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</si>
  <si>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</si>
  <si>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</si>
  <si>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</si>
  <si>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</si>
  <si>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</si>
  <si>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</si>
  <si>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</si>
  <si>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</si>
  <si>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</si>
  <si>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</si>
  <si>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</si>
  <si>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</si>
  <si>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</si>
  <si>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</si>
  <si>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</si>
  <si>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</si>
  <si>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</si>
  <si>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</si>
  <si>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</si>
  <si>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</si>
  <si>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</si>
  <si>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</si>
  <si>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</si>
  <si>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</si>
  <si>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</si>
  <si>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</si>
  <si>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</si>
  <si>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</si>
  <si>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</si>
  <si>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</si>
  <si>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</si>
  <si>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</si>
  <si>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</si>
  <si>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</si>
  <si>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</si>
  <si>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</si>
  <si>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</si>
  <si>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</si>
  <si>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</si>
  <si>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</si>
  <si>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</si>
  <si>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</si>
  <si>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</si>
  <si>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</si>
  <si>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</si>
  <si>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</si>
  <si>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</si>
  <si>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</si>
  <si>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</si>
  <si>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</si>
  <si>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</si>
  <si>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</si>
  <si>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</si>
  <si>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</si>
  <si>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</si>
  <si>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</si>
  <si>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</si>
  <si>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</si>
  <si>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</si>
  <si>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</si>
  <si>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</si>
  <si>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</si>
  <si>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</si>
  <si>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</si>
  <si>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</si>
  <si>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</si>
  <si>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</si>
  <si>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</si>
  <si>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</si>
  <si>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</si>
  <si>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</si>
  <si>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</si>
  <si>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</si>
  <si>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</si>
  <si>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</si>
  <si>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</si>
  <si>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</si>
  <si>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</si>
  <si>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</si>
  <si>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</si>
  <si>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</si>
  <si>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</si>
  <si>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</si>
  <si>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</si>
  <si>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</si>
  <si>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</si>
  <si>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</si>
  <si>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</si>
  <si>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</si>
  <si>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</si>
  <si>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</si>
  <si>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</si>
  <si>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</si>
  <si>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</si>
  <si>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</si>
  <si>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</si>
  <si>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</si>
  <si>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</si>
  <si>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</si>
  <si>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</si>
  <si>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</si>
  <si>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</si>
  <si>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</si>
  <si>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</si>
  <si>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</si>
  <si>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</si>
  <si>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</si>
  <si>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</si>
  <si>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</si>
  <si>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</si>
  <si>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</si>
  <si>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</si>
  <si>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</si>
  <si>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</si>
  <si>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</si>
  <si>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</si>
  <si>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</si>
  <si>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</si>
  <si>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</si>
  <si>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</si>
  <si>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</si>
  <si>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</si>
  <si>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</si>
  <si>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</si>
  <si>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</si>
  <si>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</si>
  <si>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</si>
  <si>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</si>
  <si>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</si>
  <si>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</si>
  <si>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</si>
  <si>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</si>
  <si>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</si>
  <si>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</si>
  <si>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</si>
  <si>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</si>
  <si>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</si>
  <si>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</si>
  <si>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</si>
  <si>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</si>
  <si>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</si>
  <si>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</si>
  <si>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</si>
  <si>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</si>
  <si>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</si>
  <si>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</si>
  <si>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</si>
  <si>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</si>
  <si>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</si>
  <si>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</si>
  <si>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</si>
  <si>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</si>
  <si>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</si>
  <si>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</si>
  <si>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</si>
  <si>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</si>
  <si>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</si>
  <si>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</si>
  <si>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</si>
  <si>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</si>
  <si>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</si>
  <si>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</si>
  <si>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</si>
  <si>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</si>
  <si>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</si>
  <si>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</si>
  <si>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</si>
  <si>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</si>
  <si>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</si>
  <si>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</si>
  <si>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</si>
  <si>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</si>
  <si>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</si>
  <si>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</si>
  <si>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</si>
  <si>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</si>
  <si>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</si>
  <si>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</si>
  <si>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</si>
  <si>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</si>
  <si>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</si>
  <si>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</si>
  <si>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</si>
  <si>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</si>
  <si>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</si>
  <si>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</si>
  <si>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</si>
  <si>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</si>
  <si>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</si>
  <si>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</si>
  <si>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</si>
  <si>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</si>
  <si>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</si>
  <si>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</si>
  <si>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</si>
  <si>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</si>
  <si>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</si>
  <si>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</si>
  <si>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</si>
  <si>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</si>
  <si>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</si>
  <si>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</si>
  <si>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</si>
  <si>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</si>
  <si>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</si>
  <si>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</si>
  <si>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</si>
  <si>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</si>
  <si>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</si>
  <si>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</si>
  <si>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</si>
  <si>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</si>
  <si>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</si>
  <si>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</si>
  <si>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</si>
  <si>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</si>
  <si>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</si>
  <si>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</si>
  <si>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</si>
  <si>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</si>
  <si>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</si>
  <si>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</si>
  <si>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</si>
  <si>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</si>
  <si>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</si>
  <si>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</si>
  <si>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</si>
  <si>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</si>
  <si>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</si>
  <si>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</si>
  <si>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</si>
  <si>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</si>
  <si>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</si>
  <si>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</si>
  <si>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</si>
  <si>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</si>
  <si>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</si>
  <si>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</si>
  <si>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</si>
  <si>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</si>
  <si>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</si>
  <si>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</si>
  <si>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</si>
  <si>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</si>
  <si>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</si>
  <si>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</si>
  <si>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</si>
  <si>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</si>
  <si>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</si>
  <si>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</si>
  <si>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</si>
  <si>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</si>
  <si>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</si>
  <si>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</si>
  <si>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</si>
  <si>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</si>
  <si>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</si>
  <si>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</si>
  <si>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</si>
  <si>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</si>
  <si>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</si>
  <si>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</si>
  <si>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</si>
  <si>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</si>
  <si>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</si>
  <si>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</si>
  <si>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</si>
  <si>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</si>
  <si>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</si>
  <si>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</si>
  <si>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</si>
  <si>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</si>
  <si>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</si>
  <si>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</si>
  <si>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</si>
  <si>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</si>
  <si>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</si>
  <si>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</si>
  <si>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</si>
  <si>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</si>
  <si>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</si>
  <si>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</si>
  <si>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</si>
  <si>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</si>
  <si>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</si>
  <si>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</si>
  <si>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</si>
  <si>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</si>
  <si>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</si>
  <si>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</si>
  <si>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</si>
  <si>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</si>
  <si>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</si>
  <si>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</si>
  <si>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</si>
  <si>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</si>
  <si>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</si>
  <si>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</si>
  <si>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</si>
  <si>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</si>
  <si>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</si>
  <si>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</si>
  <si>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</si>
  <si>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</si>
  <si>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</si>
  <si>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</si>
  <si>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</si>
  <si>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</si>
  <si>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</si>
  <si>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</si>
  <si>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</si>
  <si>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</si>
  <si>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</si>
  <si>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</si>
  <si>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</si>
  <si>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</si>
  <si>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</si>
  <si>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</si>
  <si>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</si>
  <si>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</si>
  <si>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</si>
  <si>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</si>
  <si>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</si>
  <si>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</si>
  <si>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</si>
  <si>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</si>
  <si>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</si>
  <si>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</si>
  <si>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</si>
  <si>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</si>
  <si>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</si>
  <si>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</si>
  <si>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</si>
  <si>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</si>
  <si>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</si>
  <si>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</si>
  <si>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</si>
  <si>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</si>
  <si>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</si>
  <si>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</si>
  <si>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</si>
  <si>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</si>
  <si>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</si>
  <si>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</si>
  <si>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</si>
  <si>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</si>
  <si>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</si>
  <si>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</si>
  <si>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</si>
  <si>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</si>
  <si>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</si>
  <si>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</si>
  <si>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</si>
  <si>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</si>
  <si>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</si>
  <si>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</si>
  <si>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</si>
  <si>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</si>
  <si>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</si>
  <si>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</si>
  <si>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</si>
  <si>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</si>
  <si>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</si>
  <si>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</si>
  <si>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</si>
  <si>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</si>
  <si>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</si>
  <si>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</si>
  <si>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</si>
  <si>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</si>
  <si>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</si>
  <si>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</si>
  <si>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</si>
  <si>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</si>
  <si>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</si>
  <si>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</si>
  <si>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</si>
  <si>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</si>
  <si>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</si>
  <si>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</si>
  <si>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</si>
  <si>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</si>
  <si>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</si>
  <si>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</si>
  <si>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</si>
  <si>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</si>
  <si>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</si>
  <si>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</si>
  <si>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</si>
  <si>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</si>
  <si>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</si>
  <si>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</si>
  <si>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</si>
  <si>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</si>
  <si>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</si>
  <si>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</si>
  <si>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</si>
  <si>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</si>
  <si>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</si>
  <si>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</si>
  <si>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</si>
  <si>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</si>
  <si>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</si>
  <si>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</si>
  <si>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</si>
  <si>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</si>
  <si>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</si>
  <si>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</si>
  <si>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</si>
  <si>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</si>
  <si>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</si>
  <si>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</si>
  <si>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</si>
  <si>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</si>
  <si>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</si>
  <si>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</si>
  <si>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</si>
  <si>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</si>
  <si>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</si>
  <si>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</si>
  <si>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</si>
  <si>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</si>
  <si>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</si>
  <si>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</si>
  <si>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</si>
  <si>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</si>
  <si>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</si>
  <si>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</si>
  <si>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</si>
  <si>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</si>
  <si>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</si>
  <si>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</si>
  <si>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</si>
  <si>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</si>
  <si>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</si>
  <si>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</si>
  <si>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</si>
  <si>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</si>
  <si>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</si>
  <si>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</si>
  <si>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</si>
  <si>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</si>
  <si>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</si>
  <si>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</si>
  <si>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</si>
  <si>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</si>
  <si>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</si>
  <si>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</si>
  <si>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</si>
  <si>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</si>
  <si>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</si>
  <si>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</si>
  <si>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</si>
  <si>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</si>
  <si>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</si>
  <si>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</si>
  <si>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</si>
  <si>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</si>
  <si>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</si>
  <si>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</si>
  <si>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</si>
  <si>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</si>
  <si>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</si>
  <si>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</si>
  <si>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</si>
  <si>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</si>
  <si>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</si>
  <si>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</si>
  <si>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</si>
  <si>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</si>
  <si>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</si>
  <si>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</si>
  <si>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</si>
  <si>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</si>
  <si>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</si>
  <si>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</si>
  <si>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</si>
  <si>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</si>
  <si>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</si>
  <si>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</si>
  <si>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</si>
  <si>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</si>
  <si>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</si>
  <si>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</si>
  <si>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</si>
  <si>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</si>
  <si>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</si>
  <si>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</si>
  <si>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</si>
  <si>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</si>
  <si>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</si>
  <si>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</si>
  <si>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</si>
  <si>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</si>
  <si>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</si>
  <si>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</si>
  <si>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</si>
  <si>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</si>
  <si>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</si>
  <si>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</si>
  <si>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</si>
  <si>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</si>
  <si>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</si>
  <si>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</si>
  <si>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</si>
  <si>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</si>
  <si>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</si>
  <si>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</si>
  <si>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</si>
  <si>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</si>
  <si>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</si>
  <si>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</si>
  <si>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</si>
  <si>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</si>
  <si>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</si>
  <si>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</si>
  <si>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</si>
  <si>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</si>
  <si>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</si>
  <si>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</si>
  <si>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</si>
  <si>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</si>
  <si>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</si>
  <si>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</si>
  <si>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</si>
  <si>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</si>
  <si>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</si>
  <si>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</si>
  <si>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</si>
  <si>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</si>
  <si>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</si>
  <si>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</si>
  <si>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</si>
  <si>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</si>
  <si>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</si>
  <si>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</si>
  <si>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</si>
  <si>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</si>
  <si>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</si>
  <si>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</si>
  <si>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</si>
  <si>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</si>
  <si>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</si>
  <si>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</si>
  <si>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</si>
  <si>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</si>
  <si>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</si>
  <si>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</si>
  <si>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</si>
  <si>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</si>
  <si>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</si>
  <si>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</si>
  <si>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</si>
  <si>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</si>
  <si>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</si>
  <si>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</si>
  <si>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</si>
  <si>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</si>
  <si>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</si>
  <si>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</si>
  <si>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</si>
  <si>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</si>
  <si>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</si>
  <si>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</si>
  <si>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</si>
  <si>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</si>
  <si>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</si>
  <si>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</si>
  <si>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</si>
  <si>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</si>
  <si>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</si>
  <si>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</si>
  <si>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</si>
  <si>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</si>
  <si>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</si>
  <si>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</si>
  <si>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</si>
  <si>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</si>
  <si>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</si>
  <si>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</si>
  <si>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</si>
  <si>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</si>
  <si>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</si>
  <si>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</si>
  <si>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</si>
  <si>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</si>
  <si>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</si>
  <si>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</si>
  <si>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</si>
  <si>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</si>
  <si>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</si>
  <si>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</si>
  <si>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</si>
  <si>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</si>
  <si>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</si>
  <si>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</si>
  <si>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</si>
  <si>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</si>
  <si>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</si>
  <si>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</si>
  <si>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</si>
  <si>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</si>
  <si>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</si>
  <si>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</si>
  <si>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</si>
  <si>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</si>
  <si>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</si>
  <si>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</si>
  <si>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</si>
  <si>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</si>
  <si>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</si>
  <si>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</si>
  <si>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</si>
  <si>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</si>
  <si>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</si>
  <si>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</si>
  <si>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</si>
  <si>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</si>
  <si>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</si>
  <si>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</si>
  <si>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</si>
  <si>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</si>
  <si>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</si>
  <si>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</si>
  <si>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</si>
  <si>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</si>
  <si>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</si>
  <si>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</si>
  <si>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</si>
  <si>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</si>
  <si>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</si>
  <si>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</si>
  <si>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</si>
  <si>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</si>
  <si>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</si>
  <si>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</si>
  <si>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</si>
  <si>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</si>
  <si>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</si>
  <si>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</si>
  <si>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</si>
  <si>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</si>
  <si>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</si>
  <si>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</si>
  <si>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</si>
  <si>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</si>
  <si>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</si>
  <si>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</si>
  <si>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</si>
  <si>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</si>
  <si>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</si>
  <si>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</si>
  <si>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</si>
  <si>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</si>
  <si>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</si>
  <si>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</si>
  <si>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</si>
  <si>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</si>
  <si>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</si>
  <si>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</si>
  <si>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</si>
  <si>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</si>
  <si>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</si>
  <si>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</si>
  <si>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</si>
  <si>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</si>
  <si>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</si>
  <si>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</si>
  <si>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</si>
  <si>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</si>
  <si>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</si>
  <si>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</si>
  <si>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</si>
  <si>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</si>
  <si>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</si>
  <si>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</si>
  <si>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</si>
  <si>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</si>
  <si>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</si>
  <si>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</si>
  <si>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</si>
  <si>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</si>
  <si>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</si>
  <si>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</si>
  <si>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</si>
  <si>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</si>
  <si>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</si>
  <si>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</si>
  <si>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</si>
  <si>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</si>
  <si>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</si>
  <si>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</si>
  <si>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</si>
  <si>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</si>
  <si>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</si>
  <si>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</si>
  <si>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</si>
  <si>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</si>
  <si>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</si>
  <si>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</si>
  <si>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</si>
  <si>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</si>
  <si>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</si>
  <si>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</si>
  <si>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</si>
  <si>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</si>
  <si>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</si>
  <si>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</si>
  <si>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</si>
  <si>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</si>
  <si>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</si>
  <si>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</si>
  <si>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</si>
  <si>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</si>
  <si>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</si>
  <si>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</si>
  <si>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</si>
  <si>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</si>
  <si>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</si>
  <si>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</si>
  <si>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</si>
  <si>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</si>
  <si>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</si>
  <si>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</si>
  <si>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</si>
  <si>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</si>
  <si>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</si>
  <si>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</si>
  <si>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</si>
  <si>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</si>
  <si>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</si>
  <si>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</si>
  <si>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</si>
  <si>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</si>
  <si>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</si>
  <si>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</si>
  <si>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</si>
  <si>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</si>
  <si>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</si>
  <si>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</si>
  <si>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</si>
  <si>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</si>
  <si>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</si>
  <si>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</si>
  <si>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</si>
  <si>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</si>
  <si>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</si>
  <si>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</si>
  <si>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</si>
  <si>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</si>
  <si>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</si>
  <si>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</si>
  <si>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</si>
  <si>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</si>
  <si>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</si>
  <si>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</si>
  <si>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</si>
  <si>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</si>
  <si>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</si>
  <si>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</si>
  <si>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</si>
  <si>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</si>
  <si>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</si>
  <si>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</si>
  <si>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</si>
  <si>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</si>
  <si>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</si>
  <si>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</si>
  <si>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</si>
  <si>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</si>
  <si>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</si>
  <si>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</si>
  <si>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</si>
  <si>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</si>
  <si>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</si>
  <si>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</si>
  <si>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</si>
  <si>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</si>
  <si>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</si>
  <si>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</si>
  <si>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</si>
  <si>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</si>
  <si>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</si>
  <si>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</si>
  <si>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</si>
  <si>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</si>
  <si>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</si>
  <si>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</si>
  <si>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</si>
  <si>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</si>
  <si>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</si>
  <si>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</si>
  <si>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</si>
  <si>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</si>
  <si>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</si>
  <si>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</si>
  <si>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</si>
  <si>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</si>
  <si>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</si>
  <si>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</si>
  <si>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</si>
  <si>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</si>
  <si>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</si>
  <si>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</si>
  <si>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</si>
  <si>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</si>
  <si>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</si>
  <si>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</si>
  <si>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</si>
  <si>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</si>
  <si>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</si>
  <si>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</si>
  <si>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</si>
  <si>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</si>
  <si>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</si>
  <si>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</si>
  <si>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</si>
  <si>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</si>
  <si>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</si>
  <si>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</si>
  <si>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</si>
  <si>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</si>
  <si>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</si>
  <si>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</si>
  <si>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</si>
  <si>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</si>
  <si>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</si>
  <si>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</si>
  <si>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</si>
  <si>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</si>
  <si>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</si>
  <si>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</si>
  <si>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</si>
  <si>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</si>
  <si>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</si>
  <si>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</si>
  <si>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</si>
  <si>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</si>
  <si>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</si>
  <si>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</si>
  <si>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</si>
  <si>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</si>
  <si>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</si>
  <si>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</si>
  <si>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</si>
  <si>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</si>
  <si>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</si>
  <si>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</si>
  <si>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</si>
  <si>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</si>
  <si>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</si>
  <si>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</si>
  <si>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</si>
  <si>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</si>
  <si>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</si>
  <si>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</si>
  <si>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</si>
  <si>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</si>
  <si>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</si>
  <si>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</si>
  <si>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</si>
  <si>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</si>
  <si>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</si>
  <si>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</si>
  <si>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</si>
  <si>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</si>
  <si>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</si>
  <si>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</si>
  <si>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</si>
  <si>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</si>
  <si>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</si>
  <si>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</si>
  <si>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</si>
  <si>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</si>
  <si>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</si>
  <si>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</si>
  <si>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</si>
  <si>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</si>
  <si>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</si>
  <si>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</si>
  <si>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</si>
  <si>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</si>
  <si>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</si>
  <si>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</si>
  <si>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</si>
  <si>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</si>
  <si>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</si>
  <si>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</si>
  <si>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</si>
  <si>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</si>
  <si>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</si>
  <si>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</si>
  <si>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</si>
  <si>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</si>
  <si>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</si>
  <si>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</si>
  <si>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</si>
  <si>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</si>
  <si>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</si>
  <si>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</si>
  <si>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</si>
  <si>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</si>
  <si>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</si>
  <si>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</si>
  <si>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</si>
  <si>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</si>
  <si>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</si>
  <si>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</si>
  <si>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</si>
  <si>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</si>
  <si>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</si>
  <si>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</si>
  <si>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</si>
  <si>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</si>
  <si>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</si>
  <si>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</si>
  <si>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</si>
  <si>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</si>
  <si>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</si>
  <si>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</si>
  <si>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</si>
  <si>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</si>
  <si>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</si>
  <si>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</si>
  <si>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</si>
  <si>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</si>
  <si>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</si>
  <si>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</si>
  <si>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</si>
  <si>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</si>
  <si>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</si>
  <si>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</si>
  <si>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</si>
  <si>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</si>
  <si>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</si>
  <si>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</si>
  <si>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</si>
  <si>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</si>
  <si>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</si>
  <si>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</si>
  <si>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</si>
  <si>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</si>
  <si>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</si>
  <si>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</si>
  <si>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</si>
  <si>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</si>
  <si>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</si>
  <si>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</si>
  <si>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</si>
  <si>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</si>
  <si>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</si>
  <si>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</si>
  <si>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</si>
  <si>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</si>
  <si>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</si>
  <si>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</si>
  <si>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</si>
  <si>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</si>
  <si>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</si>
  <si>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</si>
  <si>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</si>
  <si>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</si>
  <si>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</si>
  <si>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</si>
  <si>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</si>
  <si>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</si>
  <si>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</si>
  <si>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</si>
  <si>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</si>
  <si>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</si>
  <si>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</si>
  <si>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</si>
  <si>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</si>
  <si>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</si>
  <si>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</si>
  <si>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</si>
  <si>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</si>
  <si>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</si>
  <si>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</si>
  <si>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</si>
  <si>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</si>
  <si>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</si>
  <si>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</si>
  <si>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</si>
  <si>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</si>
  <si>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</si>
  <si>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</si>
  <si>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</si>
  <si>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</si>
  <si>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</si>
  <si>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</si>
  <si>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</si>
  <si>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</si>
  <si>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</si>
  <si>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</si>
  <si>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</si>
  <si>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</si>
  <si>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</si>
  <si>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</si>
  <si>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</si>
  <si>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</si>
  <si>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</si>
  <si>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</si>
  <si>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</si>
  <si>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</si>
  <si>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</si>
  <si>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</si>
  <si>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</si>
  <si>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</si>
  <si>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</si>
  <si>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</si>
  <si>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</si>
  <si>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</si>
  <si>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</si>
  <si>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</si>
  <si>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</si>
  <si>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</si>
  <si>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</si>
  <si>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</si>
  <si>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</si>
  <si>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</si>
  <si>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</si>
  <si>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</si>
  <si>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</si>
  <si>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</si>
  <si>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</si>
  <si>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</si>
  <si>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</si>
  <si>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</si>
  <si>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</si>
  <si>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</si>
  <si>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</si>
  <si>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</si>
  <si>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</si>
  <si>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</si>
  <si>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</si>
  <si>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</si>
  <si>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</si>
  <si>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</si>
  <si>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</si>
  <si>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</si>
  <si>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</si>
  <si>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</si>
  <si>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</si>
  <si>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</si>
  <si>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</si>
  <si>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</si>
  <si>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</si>
  <si>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</si>
  <si>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</si>
  <si>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</si>
  <si>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</si>
  <si>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</si>
  <si>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</si>
  <si>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</si>
  <si>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</si>
  <si>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</si>
  <si>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</si>
  <si>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</si>
  <si>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</si>
  <si>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</si>
  <si>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</si>
  <si>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</si>
  <si>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</si>
  <si>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</si>
  <si>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</si>
  <si>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</si>
  <si>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</si>
  <si>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</si>
  <si>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</si>
  <si>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</si>
  <si>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</si>
  <si>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</si>
  <si>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</si>
  <si>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</si>
  <si>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</si>
  <si>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</si>
  <si>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</si>
  <si>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</si>
  <si>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</si>
  <si>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</si>
  <si>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</si>
  <si>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</si>
  <si>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</si>
  <si>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</si>
  <si>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</si>
  <si>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</si>
  <si>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</si>
  <si>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</si>
  <si>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</si>
  <si>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</si>
  <si>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</si>
  <si>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</si>
  <si>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</si>
  <si>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</si>
  <si>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</si>
  <si>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</si>
  <si>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</si>
  <si>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</si>
  <si>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</si>
  <si>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</si>
  <si>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</si>
  <si>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</si>
  <si>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</si>
  <si>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</si>
  <si>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</si>
  <si>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</si>
  <si>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</si>
  <si>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</si>
  <si>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</si>
  <si>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</si>
  <si>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</si>
  <si>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</si>
  <si>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</si>
  <si>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</si>
  <si>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</si>
  <si>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</si>
  <si>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</si>
  <si>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</si>
  <si>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</si>
  <si>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</si>
  <si>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</si>
  <si>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</si>
  <si>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</si>
  <si>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</si>
  <si>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</si>
  <si>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</si>
  <si>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</si>
  <si>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</si>
  <si>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</si>
  <si>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</si>
  <si>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</si>
  <si>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</si>
  <si>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</si>
  <si>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</si>
  <si>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</si>
  <si>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</si>
  <si>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</si>
  <si>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</si>
  <si>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</si>
  <si>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</si>
  <si>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</si>
  <si>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</si>
  <si>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</si>
  <si>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</si>
  <si>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</si>
  <si>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</si>
  <si>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</si>
  <si>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</si>
  <si>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</si>
  <si>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</si>
  <si>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</si>
  <si>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</si>
  <si>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</si>
  <si>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</si>
  <si>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</si>
  <si>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</si>
  <si>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</si>
  <si>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</si>
  <si>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</si>
  <si>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</si>
  <si>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</si>
  <si>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</si>
  <si>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</si>
  <si>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</si>
  <si>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</si>
  <si>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</si>
  <si>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</si>
  <si>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</si>
  <si>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</si>
  <si>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</si>
  <si>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</si>
  <si>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</si>
  <si>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</si>
  <si>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</si>
  <si>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</si>
  <si>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</si>
  <si>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</si>
  <si>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</si>
  <si>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</si>
  <si>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</si>
  <si>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</si>
  <si>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</si>
  <si>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</si>
  <si>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</si>
  <si>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</si>
  <si>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</si>
  <si>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</si>
  <si>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</si>
  <si>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</si>
  <si>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</si>
  <si>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</si>
  <si>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</si>
  <si>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</si>
  <si>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</si>
  <si>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</si>
  <si>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</si>
  <si>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</si>
  <si>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</si>
  <si>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</si>
  <si>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</si>
  <si>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</si>
  <si>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</si>
  <si>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</si>
  <si>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</si>
  <si>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</si>
  <si>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</si>
  <si>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</si>
  <si>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</si>
  <si>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</si>
  <si>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</si>
  <si>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</si>
  <si>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</si>
  <si>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</si>
  <si>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</si>
  <si>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</si>
  <si>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</si>
  <si>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</si>
  <si>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</si>
  <si>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</si>
  <si>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</si>
  <si>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</si>
  <si>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</si>
  <si>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</si>
  <si>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</si>
  <si>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</si>
  <si>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</si>
  <si>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</si>
  <si>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</si>
  <si>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</si>
  <si>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</si>
  <si>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</si>
  <si>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</si>
  <si>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</si>
  <si>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</si>
  <si>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</si>
  <si>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</si>
  <si>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</si>
  <si>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</si>
  <si>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</si>
  <si>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</si>
  <si>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</si>
  <si>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</si>
  <si>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</si>
  <si>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</si>
  <si>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</si>
  <si>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</si>
  <si>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</si>
  <si>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</si>
  <si>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</si>
  <si>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</si>
  <si>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</si>
  <si>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</si>
  <si>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</si>
  <si>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</si>
  <si>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</si>
  <si>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</si>
  <si>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</si>
  <si>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</si>
  <si>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</si>
  <si>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</si>
  <si>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</si>
  <si>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</si>
  <si>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</si>
  <si>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</si>
  <si>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</si>
  <si>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</si>
  <si>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</si>
  <si>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</si>
  <si>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</si>
  <si>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</si>
  <si>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</si>
  <si>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</si>
  <si>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</si>
  <si>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</si>
  <si>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</si>
  <si>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</si>
  <si>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</si>
  <si>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</si>
  <si>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</si>
  <si>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</si>
  <si>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</si>
  <si>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</si>
  <si>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</si>
  <si>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</si>
  <si>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</si>
  <si>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</si>
  <si>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</si>
  <si>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</si>
  <si>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</si>
  <si>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</si>
  <si>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</si>
  <si>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</si>
  <si>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</si>
  <si>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</si>
  <si>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</si>
  <si>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</si>
  <si>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</si>
  <si>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</si>
  <si>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</si>
  <si>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</si>
  <si>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</si>
  <si>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</si>
  <si>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</si>
  <si>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</si>
  <si>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</si>
  <si>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</si>
  <si>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</si>
  <si>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</si>
  <si>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</si>
  <si>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</si>
  <si>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</si>
  <si>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</si>
  <si>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</si>
  <si>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</si>
  <si>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</si>
  <si>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</si>
  <si>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</si>
  <si>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</si>
  <si>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</si>
  <si>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</si>
  <si>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</si>
  <si>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</si>
  <si>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</si>
  <si>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</si>
  <si>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</si>
  <si>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</si>
  <si>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</si>
  <si>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</si>
  <si>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</si>
  <si>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</si>
  <si>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</si>
  <si>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</si>
  <si>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</si>
  <si>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</si>
  <si>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</si>
  <si>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</si>
  <si>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</si>
  <si>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</si>
  <si>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</si>
  <si>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</si>
  <si>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</si>
  <si>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</si>
  <si>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</si>
  <si>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</si>
  <si>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</si>
  <si>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</si>
  <si>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</si>
  <si>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</si>
  <si>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</si>
  <si>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</si>
  <si>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</si>
  <si>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</si>
  <si>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</si>
  <si>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</si>
  <si>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</si>
  <si>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</si>
  <si>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</si>
  <si>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</si>
  <si>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</si>
  <si>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</si>
  <si>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</si>
  <si>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</si>
  <si>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</si>
  <si>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</si>
  <si>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</si>
  <si>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</si>
  <si>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</si>
  <si>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</si>
  <si>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</si>
  <si>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</si>
  <si>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</si>
  <si>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</si>
  <si>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</si>
  <si>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</si>
  <si>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</si>
  <si>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</si>
  <si>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</si>
  <si>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</si>
  <si>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</si>
  <si>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</si>
  <si>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</si>
  <si>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</si>
  <si>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</si>
  <si>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</si>
  <si>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</si>
  <si>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</si>
  <si>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</si>
  <si>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</si>
  <si>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</si>
  <si>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</si>
  <si>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</si>
  <si>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</si>
  <si>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</si>
  <si>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</si>
  <si>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</si>
  <si>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</si>
  <si>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</si>
  <si>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</si>
  <si>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</si>
  <si>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</si>
  <si>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</si>
  <si>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</si>
  <si>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</si>
  <si>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</si>
  <si>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</si>
  <si>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</si>
  <si>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</si>
  <si>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</si>
  <si>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</si>
  <si>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</si>
  <si>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</si>
  <si>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</si>
  <si>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</si>
  <si>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</si>
  <si>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</si>
  <si>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</si>
  <si>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</si>
  <si>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</si>
  <si>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</si>
  <si>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</si>
  <si>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</si>
  <si>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</si>
  <si>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</si>
  <si>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</si>
  <si>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</si>
  <si>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</si>
  <si>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</si>
  <si>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</si>
  <si>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</si>
  <si>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</si>
  <si>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</si>
  <si>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</si>
  <si>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</si>
  <si>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</si>
  <si>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</si>
  <si>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</si>
  <si>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</si>
  <si>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</si>
  <si>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</si>
  <si>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</si>
  <si>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</si>
  <si>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</si>
  <si>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</si>
  <si>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</si>
  <si>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</si>
  <si>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</si>
  <si>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</si>
  <si>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</si>
  <si>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</si>
  <si>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</si>
  <si>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</si>
  <si>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</si>
  <si>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</si>
  <si>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</si>
  <si>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</si>
  <si>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</si>
  <si>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</si>
  <si>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</si>
  <si>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</si>
  <si>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</si>
  <si>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</si>
  <si>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</si>
  <si>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</si>
  <si>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</si>
  <si>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</si>
  <si>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</si>
  <si>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</si>
  <si>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</si>
  <si>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</si>
  <si>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</si>
  <si>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</si>
  <si>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</si>
  <si>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</si>
  <si>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</si>
  <si>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</si>
  <si>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</si>
  <si>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</si>
  <si>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</si>
  <si>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</si>
  <si>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</si>
  <si>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</si>
  <si>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</si>
  <si>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</si>
  <si>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</si>
  <si>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</si>
  <si>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</si>
  <si>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</si>
  <si>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</si>
  <si>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</si>
  <si>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</si>
  <si>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</si>
  <si>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</si>
  <si>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</si>
  <si>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</si>
  <si>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</si>
  <si>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</si>
  <si>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</si>
  <si>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</si>
  <si>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</si>
  <si>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</si>
  <si>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</si>
  <si>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</si>
  <si>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</si>
  <si>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</si>
  <si>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</si>
  <si>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</si>
  <si>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</si>
  <si>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</si>
  <si>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</si>
  <si>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</si>
  <si>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</si>
  <si>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</si>
  <si>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</si>
  <si>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</si>
  <si>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</si>
  <si>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</si>
  <si>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</si>
  <si>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</si>
  <si>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</si>
  <si>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</si>
  <si>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</si>
  <si>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</si>
  <si>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</si>
  <si>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</si>
  <si>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</si>
  <si>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</si>
  <si>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</si>
  <si>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</si>
  <si>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</si>
  <si>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</si>
  <si>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</si>
  <si>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</si>
  <si>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</si>
  <si>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</si>
  <si>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</si>
  <si>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</si>
  <si>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</si>
  <si>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</si>
  <si>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</si>
  <si>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</si>
  <si>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</si>
  <si>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</si>
  <si>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</si>
  <si>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</si>
  <si>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</si>
  <si>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</si>
  <si>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</si>
  <si>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</si>
  <si>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</si>
  <si>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</si>
  <si>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</si>
  <si>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</si>
  <si>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</si>
  <si>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</si>
  <si>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</si>
  <si>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</si>
  <si>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</si>
  <si>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</si>
  <si>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</si>
  <si>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</si>
  <si>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</si>
  <si>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</si>
  <si>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</si>
  <si>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</si>
  <si>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</si>
  <si>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</si>
  <si>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</si>
  <si>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</si>
  <si>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</si>
  <si>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</si>
  <si>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</si>
  <si>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</si>
  <si>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</si>
  <si>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</si>
  <si>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</si>
  <si>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</si>
  <si>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</si>
  <si>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</si>
  <si>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</si>
  <si>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</si>
  <si>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</si>
  <si>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</si>
  <si>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</si>
  <si>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</si>
  <si>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</si>
  <si>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</si>
  <si>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</si>
  <si>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</si>
  <si>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</si>
  <si>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</si>
  <si>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</si>
  <si>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</si>
  <si>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</si>
  <si>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</si>
  <si>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</si>
  <si>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</si>
  <si>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</si>
  <si>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</si>
  <si>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</si>
  <si>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</si>
  <si>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</si>
  <si>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</si>
  <si>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</si>
  <si>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</si>
  <si>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</si>
  <si>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</si>
  <si>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</si>
  <si>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</si>
  <si>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</si>
  <si>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</si>
  <si>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</si>
  <si>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</si>
  <si>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</si>
  <si>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</si>
  <si>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</si>
  <si>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</si>
  <si>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</si>
  <si>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</si>
  <si>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</si>
  <si>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</si>
  <si>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</si>
  <si>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</si>
  <si>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</si>
  <si>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</si>
  <si>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</si>
  <si>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</si>
  <si>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</si>
  <si>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</si>
  <si>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</si>
  <si>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</si>
  <si>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</si>
  <si>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</si>
  <si>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</si>
  <si>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</si>
  <si>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</si>
  <si>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</si>
  <si>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</si>
  <si>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</si>
  <si>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</si>
  <si>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</si>
  <si>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</si>
  <si>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</si>
  <si>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</si>
  <si>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</si>
  <si>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</si>
  <si>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</si>
  <si>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</si>
  <si>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</si>
  <si>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</si>
  <si>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</si>
  <si>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</si>
  <si>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</si>
  <si>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</si>
  <si>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</si>
  <si>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</si>
  <si>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</si>
  <si>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</si>
  <si>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</si>
  <si>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</si>
  <si>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</si>
  <si>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</si>
  <si>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</si>
  <si>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</si>
  <si>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</si>
  <si>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</si>
  <si>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</si>
  <si>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</si>
  <si>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</si>
  <si>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</si>
  <si>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</si>
  <si>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</si>
  <si>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</si>
  <si>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</si>
  <si>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</si>
  <si>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</si>
  <si>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</si>
  <si>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</si>
  <si>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</si>
  <si>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</si>
  <si>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</si>
  <si>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</si>
  <si>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</si>
  <si>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</si>
  <si>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</si>
  <si>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</si>
  <si>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</si>
  <si>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</si>
  <si>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</si>
  <si>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</si>
  <si>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</si>
  <si>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</si>
  <si>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</si>
  <si>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</si>
  <si>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</si>
  <si>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</si>
  <si>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</si>
  <si>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</si>
  <si>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</si>
  <si>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</si>
  <si>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</si>
  <si>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</si>
  <si>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</si>
  <si>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</si>
  <si>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</si>
  <si>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</si>
  <si>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</si>
  <si>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</si>
  <si>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</si>
  <si>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</si>
  <si>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</si>
  <si>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</si>
  <si>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</si>
  <si>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</si>
  <si>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</si>
  <si>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</si>
  <si>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</si>
  <si>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</si>
  <si>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</si>
  <si>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</si>
  <si>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</si>
  <si>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</si>
  <si>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</si>
  <si>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</si>
  <si>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</si>
  <si>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</si>
  <si>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</si>
  <si>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</si>
  <si>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</si>
  <si>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</si>
  <si>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</si>
  <si>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</si>
  <si>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</si>
  <si>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</si>
  <si>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</si>
  <si>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</si>
  <si>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</si>
  <si>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</si>
  <si>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</si>
  <si>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</si>
  <si>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</si>
  <si>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</si>
  <si>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</si>
  <si>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</si>
  <si>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</si>
  <si>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</si>
  <si>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</si>
  <si>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</si>
  <si>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</si>
  <si>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</si>
  <si>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</si>
  <si>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</si>
  <si>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</si>
  <si>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</si>
  <si>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</si>
  <si>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</si>
  <si>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</si>
  <si>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</si>
  <si>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</si>
  <si>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</si>
  <si>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</si>
  <si>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</si>
  <si>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</si>
  <si>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</si>
  <si>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</si>
  <si>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</si>
  <si>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</si>
  <si>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</si>
  <si>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</si>
  <si>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</si>
  <si>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</si>
  <si>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</si>
  <si>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</si>
  <si>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</si>
  <si>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</si>
  <si>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</si>
  <si>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</si>
  <si>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</si>
  <si>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</si>
  <si>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</si>
  <si>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</si>
  <si>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</si>
  <si>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</si>
  <si>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</si>
  <si>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</si>
  <si>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</si>
  <si>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</si>
  <si>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</si>
  <si>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</si>
  <si>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</si>
  <si>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</si>
  <si>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</si>
  <si>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</si>
  <si>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</si>
  <si>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</si>
  <si>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</si>
  <si>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</si>
  <si>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</si>
  <si>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</si>
  <si>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</si>
  <si>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</si>
  <si>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</si>
  <si>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</si>
  <si>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</si>
  <si>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</si>
  <si>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</si>
  <si>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</si>
  <si>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</si>
  <si>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</si>
  <si>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</si>
  <si>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</si>
  <si>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</si>
  <si>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</si>
  <si>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</si>
  <si>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</si>
  <si>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</si>
  <si>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</si>
  <si>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</si>
  <si>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</si>
  <si>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</si>
  <si>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</si>
  <si>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</si>
  <si>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</si>
  <si>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</si>
  <si>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</si>
  <si>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</si>
  <si>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</si>
  <si>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</si>
  <si>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</si>
  <si>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</si>
  <si>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</si>
  <si>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</si>
  <si>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</si>
  <si>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</si>
  <si>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</si>
  <si>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</si>
  <si>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</si>
  <si>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</si>
  <si>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</si>
  <si>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</si>
  <si>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</si>
  <si>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</si>
  <si>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</si>
  <si>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</si>
  <si>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</si>
  <si>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</si>
  <si>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</si>
  <si>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</si>
  <si>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</si>
  <si>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</si>
  <si>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</si>
  <si>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</si>
  <si>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</si>
  <si>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</si>
  <si>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</si>
  <si>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</si>
  <si>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</si>
  <si>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</si>
  <si>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</si>
  <si>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</si>
  <si>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</si>
  <si>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</si>
  <si>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</si>
  <si>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</si>
  <si>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</si>
  <si>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</si>
  <si>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</si>
  <si>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</si>
  <si>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</si>
  <si>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</si>
  <si>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</si>
  <si>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</si>
  <si>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</si>
  <si>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</si>
  <si>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</si>
  <si>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</si>
  <si>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</si>
  <si>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</si>
  <si>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</si>
  <si>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</si>
  <si>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</si>
  <si>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</si>
  <si>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</si>
  <si>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</si>
  <si>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</si>
  <si>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</si>
  <si>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</si>
  <si>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</si>
  <si>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</si>
  <si>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</si>
  <si>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</si>
  <si>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</si>
  <si>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</si>
  <si>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</si>
  <si>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</si>
  <si>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</si>
  <si>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</si>
  <si>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</si>
  <si>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</si>
  <si>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</si>
  <si>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</si>
  <si>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</si>
  <si>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</si>
  <si>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</si>
  <si>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</si>
  <si>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</si>
  <si>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</si>
  <si>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</si>
  <si>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</si>
  <si>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</si>
  <si>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</si>
  <si>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</si>
  <si>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</si>
  <si>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</si>
  <si>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</si>
  <si>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</si>
  <si>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</si>
  <si>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</si>
  <si>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</si>
  <si>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</si>
  <si>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</si>
  <si>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</si>
  <si>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</si>
  <si>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</si>
  <si>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</si>
  <si>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</si>
  <si>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</si>
  <si>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</si>
  <si>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</si>
  <si>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</si>
  <si>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</si>
  <si>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</si>
  <si>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</si>
  <si>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</si>
  <si>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</si>
  <si>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</si>
  <si>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</si>
  <si>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</si>
  <si>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</si>
  <si>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</si>
  <si>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</si>
  <si>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</si>
  <si>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</si>
  <si>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</si>
  <si>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</si>
  <si>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</si>
  <si>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</si>
  <si>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</si>
  <si>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</si>
  <si>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</si>
  <si>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</si>
  <si>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</si>
  <si>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</si>
  <si>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</si>
  <si>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</si>
  <si>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</si>
  <si>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</si>
  <si>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</si>
  <si>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</si>
  <si>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</si>
  <si>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</si>
  <si>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</si>
  <si>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</si>
  <si>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</si>
  <si>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</si>
  <si>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</si>
  <si>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</si>
  <si>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</si>
  <si>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</si>
  <si>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</si>
  <si>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</si>
  <si>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</si>
  <si>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</si>
  <si>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</si>
  <si>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</si>
  <si>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</si>
  <si>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</si>
  <si>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</si>
  <si>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</si>
  <si>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</si>
  <si>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</si>
  <si>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</si>
  <si>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</si>
  <si>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</si>
  <si>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</si>
  <si>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</si>
  <si>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</si>
  <si>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</si>
  <si>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</si>
  <si>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</si>
  <si>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</si>
  <si>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</si>
  <si>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</si>
  <si>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</si>
  <si>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</si>
  <si>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</si>
  <si>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</si>
  <si>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</si>
  <si>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</si>
  <si>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</si>
  <si>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</si>
  <si>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</si>
  <si>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</si>
  <si>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</si>
  <si>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</si>
  <si>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</si>
  <si>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</si>
  <si>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</si>
  <si>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</si>
  <si>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</si>
  <si>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</si>
  <si>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</si>
  <si>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</si>
  <si>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</si>
  <si>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</si>
  <si>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</si>
  <si>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</si>
  <si>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</si>
  <si>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</si>
  <si>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</si>
  <si>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</si>
  <si>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</si>
  <si>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</si>
  <si>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</si>
  <si>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</si>
  <si>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</si>
  <si>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</si>
  <si>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</si>
  <si>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</si>
  <si>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</si>
  <si>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</si>
  <si>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</si>
  <si>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</si>
  <si>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</si>
  <si>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</si>
  <si>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</si>
  <si>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</si>
  <si>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</si>
  <si>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</si>
  <si>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</si>
  <si>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</si>
  <si>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</si>
  <si>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</si>
  <si>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</si>
  <si>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</si>
  <si>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</si>
  <si>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</si>
  <si>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</si>
  <si>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</si>
  <si>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</si>
  <si>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</si>
  <si>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</si>
  <si>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</si>
  <si>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</si>
  <si>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</si>
  <si>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</si>
  <si>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</si>
  <si>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</si>
  <si>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</si>
  <si>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</si>
  <si>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</si>
  <si>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</si>
  <si>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</si>
  <si>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</si>
  <si>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</si>
  <si>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</si>
  <si>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</si>
  <si>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</si>
  <si>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</si>
  <si>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</si>
  <si>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</si>
  <si>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</si>
  <si>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</si>
  <si>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</si>
  <si>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</si>
  <si>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</si>
  <si>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</si>
  <si>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</si>
  <si>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</si>
  <si>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</si>
  <si>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</si>
  <si>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</si>
  <si>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</si>
  <si>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</si>
  <si>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</si>
  <si>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</si>
  <si>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</si>
  <si>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</si>
  <si>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</si>
  <si>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</si>
  <si>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</si>
  <si>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</si>
  <si>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</si>
  <si>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</si>
  <si>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</si>
  <si>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</si>
  <si>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</si>
  <si>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</si>
  <si>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</si>
  <si>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</si>
  <si>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</si>
  <si>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</si>
  <si>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</si>
  <si>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</si>
  <si>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</si>
  <si>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</si>
  <si>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</si>
  <si>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</si>
  <si>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</si>
  <si>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</si>
  <si>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</si>
  <si>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</si>
  <si>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</si>
  <si>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</si>
  <si>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</si>
  <si>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</si>
  <si>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</si>
  <si>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</si>
  <si>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</si>
  <si>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</si>
  <si>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</si>
  <si>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</si>
  <si>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</si>
  <si>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</si>
  <si>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</si>
  <si>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</si>
  <si>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</si>
  <si>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</si>
  <si>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</si>
  <si>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</si>
  <si>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</si>
  <si>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</si>
  <si>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</si>
  <si>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</si>
  <si>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</si>
  <si>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</si>
  <si>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</si>
  <si>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</si>
  <si>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</si>
  <si>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</si>
  <si>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</si>
  <si>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</si>
  <si>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</si>
  <si>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</si>
  <si>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</si>
  <si>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</si>
  <si>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</si>
  <si>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</si>
  <si>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</si>
  <si>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</si>
  <si>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</si>
  <si>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</si>
  <si>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</si>
  <si>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</si>
  <si>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</si>
  <si>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</si>
  <si>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</si>
  <si>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</si>
  <si>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</si>
  <si>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</si>
  <si>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</si>
  <si>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</si>
  <si>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</si>
  <si>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</si>
  <si>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</si>
  <si>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</si>
  <si>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</si>
  <si>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</si>
  <si>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</si>
  <si>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</si>
  <si>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</si>
  <si>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</si>
  <si>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</si>
  <si>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</si>
  <si>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</si>
  <si>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</si>
  <si>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</si>
  <si>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</si>
  <si>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</si>
  <si>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</si>
  <si>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</si>
  <si>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</si>
  <si>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</si>
  <si>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</si>
  <si>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</si>
  <si>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</si>
  <si>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</si>
  <si>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</si>
  <si>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</si>
  <si>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</si>
  <si>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</si>
  <si>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</si>
  <si>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</si>
  <si>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</si>
  <si>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</si>
  <si>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</si>
  <si>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</si>
  <si>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</si>
  <si>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</si>
  <si>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</si>
  <si>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</si>
  <si>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</si>
  <si>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</si>
  <si>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</si>
  <si>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</si>
  <si>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</si>
  <si>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</si>
  <si>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</si>
  <si>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</si>
  <si>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</si>
  <si>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</si>
  <si>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</si>
  <si>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</si>
  <si>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</si>
  <si>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</si>
  <si>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</si>
  <si>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</si>
  <si>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</si>
  <si>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</si>
  <si>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</si>
  <si>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</si>
  <si>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</si>
  <si>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</si>
  <si>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</si>
  <si>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</si>
  <si>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</si>
  <si>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</si>
  <si>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</si>
  <si>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</si>
  <si>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</si>
  <si>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</si>
  <si>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</si>
  <si>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</si>
  <si>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</si>
  <si>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</si>
  <si>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</si>
  <si>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</si>
  <si>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</si>
  <si>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</si>
  <si>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</si>
  <si>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</si>
  <si>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</si>
  <si>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</si>
  <si>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</si>
  <si>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</si>
  <si>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</si>
  <si>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</si>
  <si>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</si>
  <si>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</si>
  <si>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</si>
  <si>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</si>
  <si>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</si>
  <si>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</si>
  <si>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</si>
  <si>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</si>
  <si>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</si>
  <si>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</si>
  <si>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</si>
  <si>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</si>
  <si>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</si>
  <si>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</si>
  <si>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</si>
  <si>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</si>
  <si>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</si>
  <si>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</si>
  <si>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</si>
  <si>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</si>
  <si>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</si>
  <si>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</si>
  <si>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</si>
  <si>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</si>
  <si>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</si>
  <si>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</si>
  <si>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</si>
  <si>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</si>
  <si>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</si>
  <si>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</si>
  <si>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</si>
  <si>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</si>
  <si>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</si>
  <si>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</si>
  <si>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</si>
  <si>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</si>
  <si>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</si>
  <si>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</si>
  <si>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</si>
  <si>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</si>
  <si>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</si>
  <si>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</si>
  <si>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</si>
  <si>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</si>
  <si>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</si>
  <si>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</si>
  <si>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</si>
  <si>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</si>
  <si>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</si>
  <si>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</si>
  <si>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</si>
  <si>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</si>
  <si>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</si>
  <si>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</si>
  <si>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</si>
  <si>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</si>
  <si>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</si>
  <si>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</si>
  <si>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</si>
  <si>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</si>
  <si>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</si>
  <si>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</si>
  <si>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</si>
  <si>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</si>
  <si>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</si>
  <si>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</si>
  <si>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</si>
  <si>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</si>
  <si>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</si>
  <si>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</si>
  <si>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</si>
  <si>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</si>
  <si>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</si>
  <si>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</si>
  <si>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</si>
  <si>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</si>
  <si>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</si>
  <si>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</si>
  <si>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</si>
  <si>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</si>
  <si>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</si>
  <si>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</si>
  <si>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</si>
  <si>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</si>
  <si>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</si>
  <si>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</si>
  <si>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</si>
  <si>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</si>
  <si>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</si>
  <si>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</si>
  <si>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</si>
  <si>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</si>
  <si>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</si>
  <si>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</si>
  <si>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</si>
  <si>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</si>
  <si>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</si>
  <si>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</si>
  <si>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</si>
  <si>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</si>
  <si>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</si>
  <si>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</si>
  <si>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</si>
  <si>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</si>
  <si>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</si>
  <si>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</si>
  <si>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</si>
  <si>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</si>
  <si>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</si>
  <si>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</si>
  <si>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</si>
  <si>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</si>
  <si>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</si>
  <si>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</si>
  <si>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</si>
  <si>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</si>
  <si>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</si>
  <si>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</si>
  <si>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</si>
  <si>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</si>
  <si>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</si>
  <si>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</si>
  <si>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</si>
  <si>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</si>
  <si>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</si>
  <si>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</si>
  <si>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</si>
  <si>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</si>
  <si>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</si>
  <si>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</si>
  <si>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</si>
  <si>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</si>
  <si>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</si>
  <si>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</si>
  <si>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</si>
  <si>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</si>
  <si>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</si>
  <si>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</si>
  <si>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</si>
  <si>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</si>
  <si>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</si>
  <si>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</si>
  <si>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</si>
  <si>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</si>
  <si>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</si>
  <si>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</si>
  <si>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</si>
  <si>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</si>
  <si>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</si>
  <si>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</si>
  <si>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</si>
  <si>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</si>
  <si>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</si>
  <si>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</si>
  <si>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</si>
  <si>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</si>
  <si>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</si>
  <si>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</si>
  <si>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</si>
  <si>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</si>
  <si>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</si>
  <si>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</si>
  <si>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</si>
  <si>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</si>
  <si>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</si>
  <si>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</si>
  <si>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</si>
  <si>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</si>
  <si>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</si>
  <si>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</si>
  <si>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</si>
  <si>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</si>
  <si>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</si>
  <si>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</si>
  <si>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</si>
  <si>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</si>
  <si>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</si>
  <si>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</si>
  <si>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</si>
  <si>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</si>
  <si>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</si>
  <si>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</si>
  <si>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</si>
  <si>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</si>
  <si>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</si>
  <si>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</si>
  <si>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</si>
  <si>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</si>
  <si>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</si>
  <si>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</si>
  <si>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</si>
  <si>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</si>
  <si>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</si>
  <si>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</si>
  <si>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</si>
  <si>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</si>
  <si>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</si>
  <si>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</si>
  <si>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</si>
  <si>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</si>
  <si>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</si>
  <si>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</si>
  <si>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</si>
  <si>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</si>
  <si>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</si>
  <si>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</si>
  <si>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</si>
  <si>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</si>
  <si>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</si>
  <si>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</si>
  <si>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</si>
  <si>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</si>
  <si>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</si>
  <si>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</si>
  <si>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</si>
  <si>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</si>
  <si>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</si>
  <si>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</si>
  <si>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</si>
  <si>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</si>
  <si>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</si>
  <si>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</si>
  <si>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</si>
  <si>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</si>
  <si>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</si>
  <si>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</si>
  <si>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</si>
  <si>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</si>
  <si>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</si>
  <si>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</si>
  <si>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</si>
  <si>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</si>
  <si>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</si>
  <si>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</si>
  <si>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</si>
  <si>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</si>
  <si>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</si>
  <si>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</si>
  <si>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</si>
  <si>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</si>
  <si>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</si>
  <si>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</si>
  <si>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</si>
  <si>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</si>
  <si>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</si>
  <si>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</si>
  <si>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</si>
  <si>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</si>
  <si>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</si>
  <si>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</si>
  <si>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</si>
  <si>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</si>
  <si>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</si>
  <si>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</si>
  <si>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</si>
  <si>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</si>
  <si>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</si>
  <si>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</si>
  <si>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</si>
  <si>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</si>
  <si>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</si>
  <si>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</si>
  <si>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</si>
  <si>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</si>
  <si>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</si>
  <si>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</si>
  <si>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</si>
  <si>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</si>
  <si>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</si>
  <si>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</si>
  <si>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</si>
  <si>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</si>
  <si>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</si>
  <si>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</si>
  <si>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</si>
  <si>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</si>
  <si>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</si>
  <si>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</si>
  <si>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</si>
  <si>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</si>
  <si>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</si>
  <si>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</si>
  <si>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</si>
  <si>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</si>
  <si>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</si>
  <si>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</si>
  <si>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</si>
  <si>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</si>
  <si>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</si>
  <si>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</si>
  <si>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</si>
  <si>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</si>
  <si>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</si>
  <si>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</si>
  <si>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</si>
  <si>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</si>
  <si>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</si>
  <si>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</si>
  <si>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</si>
  <si>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</si>
  <si>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</si>
  <si>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</si>
  <si>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</si>
  <si>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</si>
  <si>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</si>
  <si>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</si>
  <si>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</si>
  <si>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</si>
  <si>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</si>
  <si>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</si>
  <si>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</si>
  <si>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</si>
  <si>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</si>
  <si>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</si>
  <si>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</si>
  <si>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</si>
  <si>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</si>
  <si>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</si>
  <si>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</si>
  <si>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</si>
  <si>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</si>
  <si>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</si>
  <si>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</si>
  <si>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</si>
  <si>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</si>
  <si>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</si>
  <si>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</si>
  <si>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</si>
  <si>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</si>
  <si>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</si>
  <si>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</si>
  <si>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</si>
  <si>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</si>
  <si>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</si>
  <si>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</si>
  <si>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</si>
  <si>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</si>
  <si>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</si>
  <si>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</si>
  <si>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</si>
  <si>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</si>
  <si>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</si>
  <si>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</si>
  <si>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</si>
  <si>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</si>
  <si>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</si>
  <si>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</si>
  <si>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</si>
  <si>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</si>
  <si>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</si>
  <si>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</si>
  <si>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</si>
  <si>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</si>
  <si>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</si>
  <si>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</si>
  <si>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</si>
  <si>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</si>
  <si>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</si>
  <si>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</si>
  <si>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</si>
  <si>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</si>
  <si>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</si>
  <si>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</si>
  <si>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</si>
  <si>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</si>
  <si>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</si>
  <si>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</si>
  <si>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</si>
  <si>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</si>
  <si>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</si>
  <si>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</si>
  <si>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</si>
  <si>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</si>
  <si>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</si>
  <si>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</si>
  <si>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</si>
  <si>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</si>
  <si>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</si>
  <si>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</si>
  <si>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</si>
  <si>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</si>
  <si>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</si>
  <si>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</si>
  <si>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</si>
  <si>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</si>
  <si>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</si>
  <si>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</si>
  <si>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</si>
  <si>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</si>
  <si>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</si>
  <si>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</si>
  <si>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</si>
  <si>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</si>
  <si>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</si>
  <si>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</si>
  <si>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</si>
  <si>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</si>
  <si>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</si>
  <si>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</si>
  <si>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</si>
  <si>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</si>
  <si>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</si>
  <si>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</si>
  <si>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</si>
  <si>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</si>
  <si>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</si>
  <si>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</si>
  <si>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</si>
  <si>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</si>
  <si>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</si>
  <si>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</si>
  <si>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</si>
  <si>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</si>
  <si>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</si>
  <si>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</si>
  <si>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</si>
  <si>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</si>
  <si>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</si>
  <si>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</si>
  <si>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</si>
  <si>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</si>
  <si>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</si>
  <si>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</si>
  <si>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</si>
  <si>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</si>
  <si>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</si>
  <si>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</si>
  <si>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</si>
  <si>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</si>
  <si>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</si>
  <si>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</si>
  <si>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</si>
  <si>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</si>
  <si>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</si>
  <si>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</si>
  <si>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</si>
  <si>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</si>
  <si>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</si>
  <si>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</si>
  <si>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</si>
  <si>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</si>
  <si>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</si>
  <si>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</si>
  <si>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</si>
  <si>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</si>
  <si>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</si>
  <si>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</si>
  <si>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</si>
  <si>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</si>
  <si>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</si>
  <si>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</si>
  <si>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</si>
  <si>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</si>
  <si>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</si>
  <si>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</si>
  <si>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</si>
  <si>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</si>
  <si>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</si>
  <si>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</si>
  <si>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</si>
  <si>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</si>
  <si>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</si>
  <si>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</si>
  <si>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</si>
  <si>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</si>
  <si>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</si>
  <si>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</si>
  <si>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</si>
  <si>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</si>
  <si>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</si>
  <si>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</si>
  <si>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</si>
  <si>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</si>
  <si>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</si>
  <si>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</si>
  <si>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</si>
  <si>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</si>
  <si>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</si>
  <si>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</si>
  <si>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</si>
  <si>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</si>
  <si>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</si>
  <si>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</si>
  <si>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</si>
  <si>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</si>
  <si>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</si>
  <si>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</si>
  <si>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</si>
  <si>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</si>
  <si>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</si>
  <si>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</si>
  <si>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</si>
  <si>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</si>
  <si>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</si>
  <si>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</si>
  <si>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</si>
  <si>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</si>
  <si>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</si>
  <si>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</si>
  <si>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</si>
  <si>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</si>
  <si>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</si>
  <si>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</si>
  <si>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</si>
  <si>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</si>
  <si>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</si>
  <si>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</si>
  <si>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</si>
  <si>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</si>
  <si>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</si>
  <si>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</si>
  <si>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</si>
  <si>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</si>
  <si>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</si>
  <si>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</si>
  <si>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</si>
  <si>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</si>
  <si>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</si>
  <si>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</si>
  <si>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</si>
  <si>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</si>
  <si>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</si>
  <si>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</si>
  <si>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</si>
  <si>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</si>
  <si>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</si>
  <si>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</si>
  <si>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</si>
  <si>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</si>
  <si>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</si>
  <si>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</si>
  <si>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</si>
  <si>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</si>
  <si>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</si>
  <si>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</si>
  <si>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</si>
  <si>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</si>
  <si>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</si>
  <si>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</si>
  <si>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</si>
  <si>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</si>
  <si>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</si>
  <si>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</si>
  <si>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</si>
  <si>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</si>
  <si>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</si>
  <si>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</si>
  <si>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</si>
  <si>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</si>
  <si>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</si>
  <si>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</si>
  <si>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</si>
  <si>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</si>
  <si>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</si>
  <si>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</si>
  <si>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</si>
  <si>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</si>
  <si>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</si>
  <si>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</si>
  <si>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</si>
  <si>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</si>
  <si>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</si>
  <si>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</si>
  <si>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</si>
  <si>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</si>
  <si>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</si>
  <si>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</si>
  <si>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</si>
  <si>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</si>
  <si>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</si>
  <si>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</si>
  <si>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</si>
  <si>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</si>
  <si>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</si>
  <si>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</si>
  <si>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</si>
  <si>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</si>
  <si>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</si>
  <si>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</si>
  <si>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</si>
  <si>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</si>
  <si>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</si>
  <si>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</si>
  <si>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</si>
  <si>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</si>
  <si>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</si>
  <si>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</si>
  <si>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</si>
  <si>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</si>
  <si>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</si>
  <si>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</si>
  <si>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</si>
  <si>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</si>
  <si>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</si>
  <si>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</si>
  <si>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</si>
  <si>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</si>
  <si>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</si>
  <si>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</si>
  <si>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</si>
  <si>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</si>
  <si>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</si>
  <si>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</si>
  <si>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</si>
  <si>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</si>
  <si>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</si>
  <si>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</si>
  <si>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</si>
  <si>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</si>
  <si>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</si>
  <si>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</si>
  <si>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</si>
  <si>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</si>
  <si>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</si>
  <si>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</si>
  <si>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</si>
  <si>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</si>
  <si>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</si>
  <si>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</si>
  <si>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</si>
  <si>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</si>
  <si>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</si>
  <si>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</si>
  <si>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</si>
  <si>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</si>
  <si>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</si>
  <si>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</si>
  <si>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</si>
  <si>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</si>
  <si>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</si>
  <si>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</si>
  <si>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</si>
  <si>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</si>
  <si>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</si>
  <si>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</si>
  <si>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</si>
  <si>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</si>
  <si>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</si>
  <si>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</si>
  <si>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</si>
  <si>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</si>
  <si>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</si>
  <si>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</si>
  <si>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</si>
  <si>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</si>
  <si>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</si>
  <si>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</si>
  <si>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</si>
  <si>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</si>
  <si>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</si>
  <si>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</si>
  <si>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</si>
  <si>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</si>
  <si>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</si>
  <si>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</si>
  <si>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</si>
  <si>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</si>
  <si>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</si>
  <si>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</si>
  <si>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</si>
  <si>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</si>
  <si>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</si>
  <si>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</si>
  <si>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</si>
  <si>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</si>
  <si>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</si>
  <si>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</si>
  <si>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</si>
  <si>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</si>
  <si>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</si>
  <si>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</si>
  <si>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</si>
  <si>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</si>
  <si>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</si>
  <si>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</si>
  <si>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</si>
  <si>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</si>
  <si>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</si>
  <si>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</si>
  <si>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</si>
  <si>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</si>
  <si>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</si>
  <si>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</si>
  <si>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</si>
  <si>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</si>
  <si>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</si>
  <si>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</si>
  <si>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</si>
  <si>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</si>
  <si>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</si>
  <si>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</si>
  <si>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</si>
  <si>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</si>
  <si>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</si>
  <si>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</si>
  <si>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</si>
  <si>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</si>
  <si>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</si>
  <si>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</si>
  <si>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</si>
  <si>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</si>
  <si>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</si>
  <si>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</si>
  <si>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</si>
  <si>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</si>
  <si>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</si>
  <si>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</si>
  <si>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</si>
  <si>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</si>
  <si>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</si>
  <si>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</si>
  <si>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</si>
  <si>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</si>
  <si>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</si>
  <si>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</si>
  <si>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</si>
  <si>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</si>
  <si>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</si>
  <si>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</si>
  <si>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</si>
  <si>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</si>
  <si>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</si>
  <si>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</si>
  <si>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</si>
  <si>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</si>
  <si>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</si>
  <si>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</si>
  <si>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</si>
  <si>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</si>
  <si>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</si>
  <si>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</si>
  <si>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</si>
  <si>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</si>
  <si>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</si>
  <si>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</si>
  <si>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</si>
  <si>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</si>
  <si>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</si>
  <si>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</si>
  <si>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</si>
  <si>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</si>
  <si>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</si>
  <si>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</si>
  <si>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</si>
  <si>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</si>
  <si>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</si>
  <si>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</si>
  <si>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</si>
  <si>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</si>
  <si>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</si>
  <si>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</si>
  <si>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</si>
  <si>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</si>
  <si>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</si>
  <si>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</si>
  <si>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</si>
  <si>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</si>
  <si>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</si>
  <si>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</si>
  <si>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</si>
  <si>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</si>
  <si>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</si>
  <si>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</si>
  <si>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</si>
  <si>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</si>
  <si>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</si>
  <si>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</si>
  <si>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</si>
  <si>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</si>
  <si>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</si>
  <si>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</si>
  <si>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</si>
  <si>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</si>
  <si>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</si>
  <si>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</si>
  <si>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</si>
  <si>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</si>
  <si>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</si>
  <si>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</si>
  <si>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</si>
  <si>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</si>
  <si>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</si>
  <si>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</si>
  <si>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</si>
  <si>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</si>
  <si>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</si>
  <si>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</si>
  <si>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</si>
  <si>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</si>
  <si>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</si>
  <si>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</si>
  <si>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</si>
  <si>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</si>
  <si>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</si>
  <si>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</si>
  <si>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</si>
  <si>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</si>
  <si>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</si>
  <si>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</si>
  <si>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</si>
  <si>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</si>
  <si>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</si>
  <si>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</si>
  <si>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</si>
  <si>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</si>
  <si>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</si>
  <si>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</si>
  <si>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</si>
  <si>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</si>
  <si>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</si>
  <si>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</si>
  <si>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</si>
  <si>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</si>
  <si>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</si>
  <si>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</si>
  <si>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</si>
  <si>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</si>
  <si>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</si>
  <si>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</si>
  <si>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</si>
  <si>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</si>
  <si>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</si>
  <si>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</si>
  <si>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</si>
  <si>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</si>
  <si>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</si>
  <si>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</si>
  <si>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</si>
  <si>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</si>
  <si>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</si>
  <si>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</si>
  <si>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</si>
  <si>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</si>
  <si>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</si>
  <si>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</si>
  <si>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</si>
  <si>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</si>
  <si>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</si>
  <si>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</si>
  <si>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</si>
  <si>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</si>
  <si>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</si>
  <si>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</si>
  <si>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</si>
  <si>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</si>
  <si>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</si>
  <si>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</si>
  <si>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</si>
  <si>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</si>
  <si>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</si>
  <si>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</si>
  <si>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</si>
  <si>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</si>
  <si>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</si>
  <si>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</si>
  <si>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</si>
  <si>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</si>
  <si>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</si>
  <si>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</si>
  <si>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</si>
  <si>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</si>
  <si>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</si>
  <si>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</si>
  <si>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</si>
  <si>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</si>
  <si>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</si>
  <si>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</si>
  <si>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</si>
  <si>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</si>
  <si>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</si>
  <si>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</si>
  <si>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</si>
  <si>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</si>
  <si>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</si>
  <si>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</si>
  <si>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</si>
  <si>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</si>
  <si>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</si>
  <si>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</si>
  <si>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</si>
  <si>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</si>
  <si>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</si>
  <si>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</si>
  <si>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</si>
  <si>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</si>
  <si>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</si>
  <si>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</si>
  <si>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</si>
  <si>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</si>
  <si>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</si>
  <si>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</si>
  <si>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</si>
  <si>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</si>
  <si>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</si>
  <si>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</si>
  <si>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</si>
  <si>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</si>
  <si>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</si>
  <si>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</si>
  <si>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</si>
  <si>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</si>
  <si>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</si>
  <si>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</si>
  <si>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</si>
  <si>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</si>
  <si>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</si>
  <si>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</si>
  <si>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</si>
  <si>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</si>
  <si>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</si>
  <si>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</si>
  <si>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</si>
  <si>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</si>
  <si>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</si>
  <si>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</si>
  <si>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</si>
  <si>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</si>
  <si>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</si>
  <si>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</si>
  <si>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</si>
  <si>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</si>
  <si>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</si>
  <si>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</si>
  <si>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</si>
  <si>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</si>
  <si>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</si>
  <si>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</si>
  <si>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</si>
  <si>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</si>
  <si>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</si>
  <si>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</si>
  <si>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</si>
  <si>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</si>
  <si>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</si>
  <si>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</si>
  <si>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</si>
  <si>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</si>
  <si>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</si>
  <si>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</si>
  <si>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</si>
  <si>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</si>
  <si>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</si>
  <si>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</si>
  <si>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</si>
  <si>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</si>
  <si>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</si>
  <si>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</si>
  <si>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</si>
  <si>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</si>
  <si>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</si>
  <si>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</si>
  <si>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</si>
  <si>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</si>
  <si>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</si>
  <si>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</si>
  <si>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</si>
  <si>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</si>
  <si>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</si>
  <si>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</si>
  <si>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</si>
  <si>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</si>
  <si>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</si>
  <si>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</si>
  <si>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</si>
  <si>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</si>
  <si>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</si>
  <si>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</si>
  <si>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</si>
  <si>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</si>
  <si>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</si>
  <si>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</si>
  <si>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</si>
  <si>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</si>
  <si>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</si>
  <si>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</si>
  <si>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</si>
  <si>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</si>
  <si>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</si>
  <si>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</si>
  <si>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</si>
  <si>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</si>
  <si>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</si>
  <si>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</si>
  <si>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</si>
  <si>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</si>
  <si>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</si>
  <si>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</si>
  <si>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</si>
  <si>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</si>
  <si>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</si>
  <si>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</si>
  <si>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</si>
  <si>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</si>
  <si>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</si>
  <si>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</si>
  <si>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</si>
  <si>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</si>
  <si>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</si>
  <si>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</si>
  <si>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</si>
  <si>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</si>
  <si>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</si>
  <si>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</si>
  <si>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</si>
  <si>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</si>
  <si>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</si>
  <si>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</si>
  <si>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</si>
  <si>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</si>
  <si>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</si>
  <si>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</si>
  <si>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</si>
  <si>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</si>
  <si>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</si>
  <si>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</si>
  <si>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</si>
  <si>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</si>
  <si>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</si>
  <si>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</si>
  <si>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</si>
  <si>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</si>
  <si>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</si>
  <si>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</si>
  <si>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</si>
  <si>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</si>
  <si>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</si>
  <si>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</si>
  <si>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</si>
  <si>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</si>
  <si>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</si>
  <si>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</si>
  <si>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</si>
  <si>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</si>
  <si>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</si>
  <si>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</si>
  <si>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</si>
  <si>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</si>
  <si>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</si>
  <si>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</si>
  <si>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</si>
  <si>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</si>
  <si>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</si>
  <si>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</si>
  <si>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</si>
  <si>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</si>
  <si>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</si>
  <si>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</si>
  <si>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</si>
  <si>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</si>
  <si>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</si>
  <si>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</si>
  <si>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</si>
  <si>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</si>
  <si>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</si>
  <si>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</si>
  <si>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</si>
  <si>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</si>
  <si>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</si>
  <si>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</si>
  <si>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</si>
  <si>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</si>
  <si>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</si>
  <si>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</si>
  <si>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</si>
  <si>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</si>
  <si>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</si>
  <si>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</si>
  <si>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</si>
  <si>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</si>
  <si>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</si>
  <si>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</si>
  <si>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</si>
  <si>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</si>
  <si>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</si>
  <si>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</si>
  <si>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</si>
  <si>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</si>
  <si>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</si>
  <si>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</si>
  <si>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</si>
  <si>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</si>
  <si>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</si>
  <si>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</si>
  <si>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</si>
  <si>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</si>
  <si>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</si>
  <si>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</si>
  <si>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</si>
  <si>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</si>
  <si>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</si>
  <si>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</si>
  <si>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</si>
  <si>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</si>
  <si>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</si>
  <si>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</si>
  <si>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</si>
  <si>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</si>
  <si>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</si>
  <si>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</si>
  <si>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</si>
  <si>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</si>
  <si>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</si>
  <si>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</si>
  <si>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</si>
  <si>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</si>
  <si>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</si>
  <si>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</si>
  <si>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</si>
  <si>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</si>
  <si>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</si>
  <si>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</si>
  <si>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</si>
  <si>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</si>
  <si>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</si>
  <si>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</si>
  <si>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</si>
  <si>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</si>
  <si>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</si>
  <si>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</si>
  <si>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</si>
  <si>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</si>
  <si>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</si>
  <si>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</si>
  <si>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</si>
  <si>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</si>
  <si>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</si>
  <si>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</si>
  <si>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</si>
  <si>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</si>
  <si>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</si>
  <si>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</si>
  <si>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</si>
  <si>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</si>
  <si>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</si>
  <si>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</si>
  <si>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</si>
  <si>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</si>
  <si>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</si>
  <si>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</si>
  <si>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</si>
  <si>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</si>
  <si>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</si>
  <si>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</si>
  <si>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</si>
  <si>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</si>
  <si>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</si>
  <si>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</si>
  <si>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</si>
  <si>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</si>
  <si>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</si>
  <si>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</si>
  <si>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</si>
  <si>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</si>
  <si>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</si>
  <si>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</si>
  <si>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</si>
  <si>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</si>
  <si>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</si>
  <si>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</si>
  <si>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</si>
  <si>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</si>
  <si>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</si>
  <si>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</si>
  <si>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</si>
  <si>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</si>
  <si>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</si>
  <si>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</si>
  <si>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</si>
  <si>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</si>
  <si>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</si>
  <si>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</si>
  <si>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</si>
  <si>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</si>
  <si>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</si>
  <si>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</si>
  <si>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</si>
  <si>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</si>
  <si>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</si>
  <si>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</si>
  <si>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</si>
  <si>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</si>
  <si>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</si>
  <si>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</si>
  <si>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</si>
  <si>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</si>
  <si>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</si>
  <si>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</si>
  <si>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</si>
  <si>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</si>
  <si>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</si>
  <si>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</si>
  <si>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</si>
  <si>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</si>
  <si>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</si>
  <si>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</si>
  <si>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</si>
  <si>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</si>
  <si>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</si>
  <si>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</si>
  <si>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</si>
  <si>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</si>
  <si>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</si>
  <si>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</si>
  <si>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</si>
  <si>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</si>
  <si>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</si>
  <si>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</si>
  <si>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</si>
  <si>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</si>
  <si>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</si>
  <si>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</si>
  <si>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</si>
  <si>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</si>
  <si>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</si>
  <si>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</si>
  <si>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</si>
  <si>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</si>
  <si>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</si>
  <si>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</si>
  <si>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</si>
  <si>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</si>
  <si>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</si>
  <si>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</si>
  <si>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</si>
  <si>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</si>
  <si>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</si>
  <si>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</si>
  <si>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</si>
  <si>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</si>
  <si>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</si>
  <si>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</si>
  <si>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</si>
  <si>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</si>
  <si>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</si>
  <si>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</si>
  <si>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</si>
  <si>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</si>
  <si>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</si>
  <si>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</si>
  <si>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</si>
  <si>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</si>
  <si>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</si>
  <si>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</si>
  <si>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</si>
  <si>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</si>
  <si>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</si>
  <si>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</si>
  <si>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</si>
  <si>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</si>
  <si>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</si>
  <si>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</si>
  <si>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</si>
  <si>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</si>
  <si>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</si>
  <si>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</si>
  <si>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</si>
  <si>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</si>
  <si>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</si>
  <si>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</si>
  <si>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</si>
  <si>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</si>
  <si>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</si>
  <si>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</si>
  <si>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</si>
  <si>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</si>
  <si>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</si>
  <si>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</si>
  <si>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</si>
  <si>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</si>
  <si>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</si>
  <si>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</si>
  <si>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</si>
  <si>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</si>
  <si>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</si>
  <si>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</si>
  <si>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</si>
  <si>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</si>
  <si>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</si>
  <si>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</si>
  <si>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</si>
  <si>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</si>
  <si>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</si>
  <si>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</si>
  <si>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</si>
  <si>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</si>
  <si>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</si>
  <si>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</si>
  <si>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</si>
  <si>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</si>
  <si>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</si>
  <si>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</si>
  <si>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</si>
  <si>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</si>
  <si>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</si>
  <si>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</si>
  <si>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</si>
  <si>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</si>
  <si>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</si>
  <si>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</si>
  <si>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</si>
  <si>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</si>
  <si>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</si>
  <si>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</si>
  <si>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</si>
  <si>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</si>
  <si>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</si>
  <si>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</si>
  <si>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</si>
  <si>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</si>
  <si>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</si>
  <si>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</si>
  <si>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</si>
  <si>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</si>
  <si>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</si>
  <si>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</si>
  <si>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</si>
  <si>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</si>
  <si>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</si>
  <si>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</si>
  <si>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</si>
  <si>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</si>
  <si>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</si>
  <si>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</si>
  <si>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</si>
  <si>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</si>
  <si>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</si>
  <si>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</si>
  <si>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</si>
  <si>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</si>
  <si>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</si>
  <si>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</si>
  <si>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</si>
  <si>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</si>
  <si>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</si>
  <si>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</si>
  <si>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</si>
  <si>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</si>
  <si>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</si>
  <si>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</si>
  <si>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</si>
  <si>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</si>
  <si>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</si>
  <si>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</si>
  <si>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</si>
  <si>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</si>
  <si>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</si>
  <si>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</si>
  <si>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</si>
  <si>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</si>
  <si>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</si>
  <si>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</si>
  <si>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</si>
  <si>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</si>
  <si>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</si>
  <si>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</si>
  <si>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</si>
  <si>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</si>
  <si>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</si>
  <si>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</si>
  <si>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</si>
  <si>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</si>
  <si>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</si>
  <si>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</si>
  <si>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</si>
  <si>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</si>
  <si>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</si>
  <si>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</si>
  <si>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</si>
  <si>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</si>
  <si>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</si>
  <si>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</si>
  <si>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</si>
  <si>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</si>
  <si>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</si>
  <si>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</si>
  <si>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</si>
  <si>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</si>
  <si>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</si>
  <si>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</si>
  <si>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</si>
  <si>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</si>
  <si>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</si>
  <si>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</si>
  <si>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</si>
  <si>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</si>
  <si>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</si>
  <si>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</si>
  <si>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</si>
  <si>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</si>
  <si>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</si>
  <si>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</si>
  <si>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</si>
  <si>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</si>
  <si>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</si>
  <si>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</si>
  <si>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</si>
  <si>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</si>
  <si>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</si>
  <si>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</si>
  <si>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</si>
  <si>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</si>
  <si>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</si>
  <si>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</si>
  <si>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</si>
  <si>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</si>
  <si>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</si>
  <si>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</si>
  <si>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</si>
  <si>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</si>
  <si>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</si>
  <si>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</si>
  <si>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</si>
  <si>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</si>
  <si>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</si>
  <si>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</si>
  <si>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</si>
  <si>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</si>
  <si>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</si>
  <si>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</si>
  <si>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</si>
  <si>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</si>
  <si>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</si>
  <si>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</si>
  <si>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</si>
  <si>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</si>
  <si>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</si>
  <si>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</si>
  <si>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</si>
  <si>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</si>
  <si>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</si>
  <si>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</si>
  <si>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</si>
  <si>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</si>
  <si>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</si>
  <si>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</si>
  <si>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</si>
  <si>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</si>
  <si>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</si>
  <si>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</si>
  <si>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</si>
  <si>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</si>
  <si>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</si>
  <si>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</si>
  <si>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</si>
  <si>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</si>
  <si>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</si>
  <si>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</si>
  <si>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</si>
  <si>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</si>
  <si>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</si>
  <si>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</si>
  <si>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</si>
  <si>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</si>
  <si>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</si>
  <si>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</si>
  <si>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</si>
  <si>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</si>
  <si>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</si>
  <si>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</si>
  <si>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</si>
  <si>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</si>
  <si>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</si>
  <si>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</si>
  <si>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</si>
  <si>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</si>
  <si>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</si>
  <si>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</si>
  <si>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</si>
  <si>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</si>
  <si>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</si>
  <si>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</si>
  <si>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</si>
  <si>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</si>
  <si>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</si>
  <si>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</si>
  <si>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</si>
  <si>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</si>
  <si>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</si>
  <si>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</si>
  <si>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</si>
  <si>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</si>
  <si>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</si>
  <si>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</si>
  <si>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</si>
  <si>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</si>
  <si>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</si>
  <si>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</si>
  <si>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</si>
  <si>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</si>
  <si>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</si>
  <si>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</si>
  <si>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</si>
  <si>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</si>
  <si>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</si>
  <si>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</si>
  <si>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</si>
  <si>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</si>
  <si>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</si>
  <si>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</si>
  <si>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</si>
  <si>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</si>
  <si>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</si>
  <si>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</si>
  <si>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</si>
  <si>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</si>
  <si>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</si>
  <si>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</si>
  <si>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</si>
  <si>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</si>
  <si>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</si>
  <si>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</si>
  <si>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</si>
  <si>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</si>
  <si>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</si>
  <si>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</si>
  <si>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</si>
  <si>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</si>
  <si>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</si>
  <si>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</si>
  <si>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</si>
  <si>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</si>
  <si>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</si>
  <si>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</si>
  <si>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</si>
  <si>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</si>
  <si>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</si>
  <si>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</si>
  <si>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</si>
  <si>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</si>
  <si>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</si>
  <si>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</si>
  <si>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</si>
  <si>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</si>
  <si>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</si>
  <si>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</si>
  <si>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</si>
  <si>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</si>
  <si>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</si>
  <si>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</si>
  <si>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</si>
  <si>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</si>
  <si>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</si>
  <si>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</si>
  <si>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</si>
  <si>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</si>
  <si>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</si>
  <si>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</si>
  <si>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</si>
  <si>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</si>
  <si>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</si>
  <si>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</si>
  <si>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</si>
  <si>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</si>
  <si>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</si>
  <si>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</si>
  <si>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</si>
  <si>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</si>
  <si>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</si>
  <si>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</si>
  <si>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</si>
  <si>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</si>
  <si>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</si>
  <si>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</si>
  <si>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</si>
  <si>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</si>
  <si>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</si>
  <si>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</si>
  <si>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</si>
  <si>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</si>
  <si>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</si>
  <si>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</si>
  <si>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</si>
  <si>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</si>
  <si>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</si>
  <si>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</si>
  <si>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</si>
  <si>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</si>
  <si>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</si>
  <si>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</si>
  <si>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</si>
  <si>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</si>
  <si>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</si>
  <si>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</si>
  <si>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</si>
  <si>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</si>
  <si>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</si>
  <si>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</si>
  <si>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</si>
  <si>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</si>
  <si>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</si>
  <si>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</si>
  <si>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</si>
  <si>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</si>
  <si>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</si>
  <si>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</si>
  <si>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</si>
  <si>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</si>
  <si>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</si>
  <si>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</si>
  <si>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</si>
  <si>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</si>
  <si>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</si>
  <si>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</si>
  <si>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</si>
  <si>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</si>
  <si>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</si>
  <si>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</si>
  <si>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</si>
  <si>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</si>
  <si>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</si>
  <si>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</si>
  <si>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</si>
  <si>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</si>
  <si>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</si>
  <si>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</si>
  <si>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</si>
  <si>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</si>
  <si>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</si>
  <si>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</si>
  <si>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</si>
  <si>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</si>
  <si>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</si>
  <si>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</si>
  <si>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</si>
  <si>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</si>
  <si>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</si>
  <si>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</si>
  <si>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</si>
  <si>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</si>
  <si>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</si>
  <si>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</si>
  <si>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</si>
  <si>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</si>
  <si>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</si>
  <si>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</si>
  <si>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</si>
  <si>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</si>
  <si>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</si>
  <si>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</si>
  <si>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</si>
  <si>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</si>
  <si>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</si>
  <si>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</si>
  <si>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</si>
  <si>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</si>
  <si>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</si>
  <si>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</si>
  <si>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</si>
  <si>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</si>
  <si>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</si>
  <si>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</si>
  <si>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</si>
  <si>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</si>
  <si>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</si>
  <si>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</si>
  <si>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</si>
  <si>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</si>
  <si>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</si>
  <si>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</si>
  <si>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</si>
  <si>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</si>
  <si>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</si>
  <si>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</si>
  <si>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</si>
  <si>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</si>
  <si>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</si>
  <si>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</si>
  <si>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</si>
  <si>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</si>
  <si>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</si>
  <si>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</si>
  <si>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</si>
  <si>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</si>
  <si>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</si>
  <si>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</si>
  <si>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</si>
  <si>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</si>
  <si>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</si>
  <si>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</si>
  <si>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</si>
  <si>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</si>
  <si>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</si>
  <si>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</si>
  <si>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</si>
  <si>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</si>
  <si>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</si>
  <si>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</si>
  <si>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</si>
  <si>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</si>
  <si>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</si>
  <si>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</si>
  <si>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</si>
  <si>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</si>
  <si>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</si>
  <si>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</si>
  <si>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</si>
  <si>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</si>
  <si>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</si>
  <si>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</si>
  <si>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</si>
  <si>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</si>
  <si>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</si>
  <si>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</si>
  <si>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</si>
  <si>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</si>
  <si>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</si>
  <si>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</si>
  <si>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</si>
  <si>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</si>
  <si>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</si>
  <si>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</si>
  <si>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</si>
  <si>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</si>
  <si>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</si>
  <si>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</si>
  <si>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</si>
  <si>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</si>
  <si>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</si>
  <si>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</si>
  <si>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</si>
  <si>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</si>
  <si>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</si>
  <si>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</si>
  <si>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</si>
  <si>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</si>
  <si>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</si>
  <si>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</si>
  <si>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</si>
  <si>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</si>
  <si>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</si>
  <si>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</si>
  <si>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</si>
  <si>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</si>
  <si>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</si>
  <si>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</si>
  <si>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</si>
  <si>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</si>
  <si>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</si>
  <si>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</si>
  <si>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</si>
  <si>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</si>
  <si>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</si>
  <si>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</si>
  <si>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</si>
  <si>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</si>
  <si>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</si>
  <si>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</si>
  <si>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</si>
  <si>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</si>
  <si>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</si>
  <si>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</si>
  <si>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</si>
  <si>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</si>
  <si>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</si>
  <si>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</si>
  <si>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</si>
  <si>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</si>
  <si>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</si>
  <si>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</si>
  <si>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</si>
  <si>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</si>
  <si>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</si>
  <si>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</si>
  <si>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</si>
  <si>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</si>
  <si>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</si>
  <si>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</si>
  <si>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</si>
  <si>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</si>
  <si>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</si>
  <si>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</si>
  <si>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</si>
  <si>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</si>
  <si>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</si>
  <si>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</si>
  <si>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</si>
  <si>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</si>
  <si>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</si>
  <si>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</si>
  <si>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</si>
  <si>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</si>
  <si>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</si>
  <si>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</si>
  <si>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</si>
  <si>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</si>
  <si>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</si>
  <si>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</si>
  <si>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</si>
  <si>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</si>
  <si>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</si>
  <si>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</si>
  <si>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</si>
  <si>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</si>
  <si>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</si>
  <si>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</si>
  <si>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</si>
  <si>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</si>
  <si>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</si>
  <si>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</si>
  <si>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</si>
  <si>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</si>
  <si>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</si>
  <si>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</si>
  <si>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</si>
  <si>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</si>
  <si>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</si>
  <si>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</si>
  <si>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</si>
  <si>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</si>
  <si>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</si>
  <si>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</si>
  <si>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</si>
  <si>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</si>
  <si>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</si>
  <si>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</si>
  <si>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</si>
  <si>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</si>
  <si>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</si>
  <si>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</si>
  <si>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</si>
  <si>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</si>
  <si>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</si>
  <si>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</si>
  <si>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</si>
  <si>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</si>
  <si>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</si>
  <si>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</si>
  <si>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</si>
  <si>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</si>
  <si>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</si>
  <si>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</si>
  <si>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</si>
  <si>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</si>
  <si>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</si>
  <si>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</si>
  <si>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</si>
  <si>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</si>
  <si>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</si>
  <si>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</si>
  <si>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</si>
  <si>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</si>
  <si>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</si>
  <si>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</si>
  <si>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</si>
  <si>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</si>
  <si>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</si>
  <si>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</si>
  <si>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</si>
  <si>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</si>
  <si>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</si>
  <si>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</si>
  <si>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</si>
  <si>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</si>
  <si>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</si>
  <si>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</si>
  <si>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</si>
  <si>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</si>
  <si>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</si>
  <si>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</si>
  <si>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</si>
  <si>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</si>
  <si>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</si>
  <si>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</si>
  <si>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</si>
  <si>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</si>
  <si>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</si>
  <si>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</si>
  <si>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</si>
  <si>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</si>
  <si>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</si>
  <si>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</si>
  <si>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</si>
  <si>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</si>
  <si>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</si>
  <si>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</si>
  <si>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</si>
  <si>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</si>
  <si>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</si>
  <si>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</si>
  <si>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</si>
  <si>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</si>
  <si>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</si>
  <si>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</si>
  <si>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</si>
  <si>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</si>
  <si>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</si>
  <si>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</si>
  <si>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</si>
  <si>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</si>
  <si>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</si>
  <si>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</si>
  <si>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</si>
  <si>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</si>
  <si>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</si>
  <si>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</si>
  <si>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</si>
  <si>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</si>
  <si>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</si>
  <si>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</si>
  <si>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</si>
  <si>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</si>
  <si>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</si>
  <si>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</si>
  <si>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</si>
  <si>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</si>
  <si>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</si>
  <si>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</si>
  <si>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</si>
  <si>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</si>
  <si>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</si>
  <si>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</si>
  <si>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</si>
  <si>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</si>
  <si>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</si>
  <si>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</si>
  <si>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</si>
  <si>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</si>
  <si>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</si>
  <si>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</si>
  <si>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</si>
  <si>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</si>
  <si>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</si>
  <si>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</si>
  <si>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</si>
  <si>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</si>
  <si>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</si>
  <si>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</si>
  <si>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</si>
  <si>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</si>
  <si>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</si>
  <si>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</si>
  <si>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</si>
  <si>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</si>
  <si>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</si>
  <si>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</si>
  <si>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</si>
  <si>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</si>
  <si>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</si>
  <si>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</si>
  <si>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</si>
  <si>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</si>
  <si>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</si>
  <si>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</si>
  <si>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</si>
  <si>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</si>
  <si>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</si>
  <si>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</si>
  <si>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</si>
  <si>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</si>
  <si>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</si>
  <si>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</si>
  <si>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</si>
  <si>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</si>
  <si>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</si>
  <si>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</si>
  <si>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</si>
  <si>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</si>
  <si>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</si>
  <si>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</si>
  <si>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</si>
  <si>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</si>
  <si>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</si>
  <si>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</si>
  <si>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</si>
  <si>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</si>
  <si>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</si>
  <si>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</si>
  <si>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</si>
  <si>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</si>
  <si>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</si>
  <si>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</si>
  <si>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</si>
  <si>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</si>
  <si>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</si>
  <si>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</si>
  <si>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</si>
  <si>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</si>
  <si>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</si>
  <si>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</si>
  <si>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</si>
  <si>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</si>
  <si>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</si>
  <si>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</si>
  <si>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</si>
  <si>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</si>
  <si>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</si>
  <si>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</si>
  <si>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</si>
  <si>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</si>
  <si>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</si>
  <si>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</si>
  <si>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</si>
  <si>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</si>
  <si>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</si>
  <si>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</si>
  <si>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</si>
  <si>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</si>
  <si>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</si>
  <si>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</si>
  <si>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</si>
  <si>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</si>
  <si>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</si>
  <si>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</si>
  <si>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</si>
  <si>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</si>
  <si>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</si>
  <si>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</si>
  <si>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</si>
  <si>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</si>
  <si>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</si>
  <si>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</si>
  <si>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</si>
  <si>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</si>
  <si>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</si>
  <si>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</si>
  <si>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</si>
  <si>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</si>
  <si>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</si>
  <si>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</si>
  <si>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</si>
  <si>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</si>
  <si>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</si>
  <si>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</si>
  <si>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</si>
  <si>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</si>
  <si>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</si>
  <si>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</si>
  <si>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</si>
  <si>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</si>
  <si>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</si>
  <si>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</si>
  <si>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</si>
  <si>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</si>
  <si>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</si>
  <si>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</si>
  <si>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</si>
  <si>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</si>
  <si>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</si>
  <si>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</si>
  <si>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</si>
  <si>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</si>
  <si>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</si>
  <si>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</si>
  <si>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</si>
  <si>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</si>
  <si>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</si>
  <si>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</si>
  <si>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</si>
  <si>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</si>
  <si>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</si>
  <si>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</si>
  <si>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</si>
  <si>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</si>
  <si>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</si>
  <si>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</si>
  <si>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</si>
  <si>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</si>
  <si>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</si>
  <si>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</si>
  <si>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</si>
  <si>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</si>
  <si>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</si>
  <si>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</si>
  <si>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</si>
  <si>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</si>
  <si>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</si>
  <si>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</si>
  <si>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</si>
  <si>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</si>
  <si>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</si>
  <si>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</si>
  <si>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</si>
  <si>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</si>
  <si>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</si>
  <si>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</si>
  <si>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</si>
  <si>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</si>
  <si>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</si>
  <si>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</si>
  <si>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</si>
  <si>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</si>
  <si>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</si>
  <si>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</si>
  <si>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</si>
  <si>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</si>
  <si>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</si>
  <si>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</si>
  <si>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</si>
  <si>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</si>
  <si>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</si>
  <si>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</si>
  <si>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</si>
  <si>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</si>
  <si>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</si>
  <si>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</si>
  <si>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</si>
  <si>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</si>
  <si>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</si>
  <si>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</si>
  <si>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</si>
  <si>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</si>
  <si>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</si>
  <si>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</si>
  <si>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</si>
  <si>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</si>
  <si>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</si>
  <si>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</si>
  <si>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</si>
  <si>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</si>
  <si>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</si>
  <si>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</si>
  <si>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</si>
  <si>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</si>
  <si>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</si>
  <si>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</si>
  <si>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</si>
  <si>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</si>
  <si>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</si>
  <si>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</si>
  <si>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</si>
  <si>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</si>
  <si>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</si>
  <si>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</si>
  <si>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</si>
  <si>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</si>
  <si>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</si>
  <si>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</si>
  <si>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</si>
  <si>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</si>
  <si>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</si>
  <si>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</si>
  <si>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</si>
  <si>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</si>
  <si>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</si>
  <si>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</si>
  <si>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</si>
  <si>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</si>
  <si>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</si>
  <si>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</si>
  <si>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</si>
  <si>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</si>
  <si>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</si>
  <si>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</si>
  <si>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</si>
  <si>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</si>
  <si>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</si>
  <si>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</si>
  <si>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</si>
  <si>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</si>
  <si>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</si>
  <si>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</si>
  <si>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</si>
  <si>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</si>
  <si>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</si>
  <si>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</si>
  <si>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</si>
  <si>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</si>
  <si>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</si>
  <si>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</si>
  <si>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</si>
  <si>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</si>
  <si>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</si>
  <si>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</si>
  <si>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</si>
  <si>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</si>
  <si>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</si>
  <si>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</si>
  <si>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</si>
  <si>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</si>
  <si>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</si>
  <si>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</si>
  <si>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</si>
  <si>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</si>
  <si>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</si>
  <si>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</si>
  <si>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</si>
  <si>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</si>
  <si>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</si>
  <si>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</si>
  <si>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</si>
  <si>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</si>
  <si>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</si>
  <si>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</si>
  <si>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</si>
  <si>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</si>
  <si>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</si>
  <si>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</si>
  <si>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</si>
  <si>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</si>
  <si>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</si>
  <si>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</si>
  <si>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</si>
  <si>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</si>
  <si>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</si>
  <si>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</si>
  <si>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</si>
  <si>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</si>
  <si>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</si>
  <si>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</si>
  <si>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</si>
  <si>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</si>
  <si>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</si>
  <si>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</si>
  <si>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</si>
  <si>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</si>
  <si>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</si>
  <si>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</si>
  <si>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</si>
  <si>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</si>
  <si>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</si>
  <si>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</si>
  <si>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</si>
  <si>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</si>
  <si>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</si>
  <si>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</si>
  <si>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</si>
  <si>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</si>
  <si>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</si>
  <si>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</si>
  <si>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</si>
  <si>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</si>
  <si>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</si>
  <si>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</si>
  <si>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</si>
  <si>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</si>
  <si>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</si>
  <si>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</si>
  <si>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</si>
  <si>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</si>
  <si>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</si>
  <si>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</si>
  <si>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</si>
  <si>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</si>
  <si>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</si>
  <si>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</si>
  <si>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</si>
  <si>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</si>
  <si>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</si>
  <si>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</si>
  <si>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</si>
  <si>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</si>
  <si>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</si>
  <si>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</si>
  <si>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</si>
  <si>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</si>
  <si>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</si>
  <si>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</si>
  <si>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</si>
  <si>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</si>
  <si>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</si>
  <si>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</si>
  <si>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</si>
  <si>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</si>
  <si>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</si>
  <si>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</si>
  <si>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</si>
  <si>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</si>
  <si>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</si>
  <si>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</si>
  <si>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</si>
  <si>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</si>
  <si>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</si>
  <si>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</si>
  <si>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</si>
  <si>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</si>
  <si>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</si>
  <si>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</si>
  <si>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</si>
  <si>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</si>
  <si>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</si>
  <si>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</si>
  <si>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</si>
  <si>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</si>
  <si>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</si>
  <si>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</si>
  <si>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</si>
  <si>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</si>
  <si>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</si>
  <si>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</si>
  <si>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</si>
  <si>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</si>
  <si>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</si>
  <si>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</si>
  <si>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</si>
  <si>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</si>
  <si>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</si>
  <si>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</si>
  <si>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</si>
  <si>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</si>
  <si>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</si>
  <si>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</si>
  <si>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</si>
  <si>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</si>
  <si>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</si>
  <si>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</si>
  <si>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</si>
  <si>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</si>
  <si>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</si>
  <si>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</si>
  <si>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</si>
  <si>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</si>
  <si>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</si>
  <si>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</si>
  <si>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</si>
  <si>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</si>
  <si>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</si>
  <si>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</si>
  <si>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</si>
  <si>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</si>
  <si>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</si>
  <si>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</si>
  <si>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</si>
  <si>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</si>
  <si>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</si>
  <si>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</si>
  <si>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</si>
  <si>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</si>
  <si>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</si>
  <si>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</si>
  <si>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</si>
  <si>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</si>
  <si>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</si>
  <si>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</si>
  <si>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</si>
  <si>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</si>
  <si>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</si>
  <si>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</si>
  <si>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</si>
  <si>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</si>
  <si>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</si>
  <si>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</si>
  <si>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</si>
  <si>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</si>
  <si>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</si>
  <si>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</si>
  <si>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</si>
  <si>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</si>
  <si>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</si>
  <si>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</si>
  <si>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</si>
  <si>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</si>
  <si>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</si>
  <si>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</si>
  <si>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</si>
  <si>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</si>
  <si>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</si>
  <si>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</si>
  <si>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</si>
  <si>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</si>
  <si>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</si>
  <si>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</si>
  <si>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</si>
  <si>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</si>
  <si>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</si>
  <si>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</si>
  <si>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</si>
  <si>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</si>
  <si>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</si>
  <si>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</si>
  <si>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</si>
  <si>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</si>
  <si>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</si>
  <si>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</si>
  <si>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</si>
  <si>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</si>
  <si>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</si>
  <si>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</si>
  <si>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</si>
  <si>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</si>
  <si>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</si>
  <si>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</si>
  <si>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</si>
  <si>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</si>
  <si>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</si>
  <si>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</si>
  <si>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</si>
  <si>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</si>
  <si>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</si>
  <si>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</si>
  <si>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</si>
  <si>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</si>
  <si>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</si>
  <si>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</si>
  <si>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</si>
  <si>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</si>
  <si>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</si>
  <si>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</si>
  <si>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</si>
  <si>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</si>
  <si>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</si>
  <si>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</si>
  <si>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</si>
  <si>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</si>
  <si>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</si>
  <si>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</si>
  <si>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</si>
  <si>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</si>
  <si>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</si>
  <si>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</si>
  <si>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</si>
  <si>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</si>
  <si>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</si>
  <si>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</si>
  <si>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</si>
  <si>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</si>
  <si>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</si>
  <si>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</si>
  <si>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</si>
  <si>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</si>
  <si>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</si>
  <si>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</si>
  <si>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</si>
  <si>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</si>
  <si>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</si>
  <si>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</si>
  <si>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</si>
  <si>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</si>
  <si>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</si>
  <si>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</si>
  <si>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</si>
  <si>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</si>
  <si>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</si>
  <si>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</si>
  <si>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</si>
  <si>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</si>
  <si>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</si>
  <si>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</si>
  <si>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</si>
  <si>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</si>
  <si>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</si>
  <si>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</si>
  <si>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</si>
  <si>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</si>
  <si>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</si>
  <si>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</si>
  <si>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</si>
  <si>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</si>
  <si>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</si>
  <si>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</si>
  <si>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</si>
  <si>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</si>
  <si>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</si>
  <si>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</si>
  <si>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</si>
  <si>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</si>
  <si>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</si>
  <si>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</si>
  <si>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</si>
  <si>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</si>
  <si>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</si>
  <si>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</si>
  <si>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</si>
  <si>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</si>
  <si>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</si>
  <si>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</si>
  <si>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</si>
  <si>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</si>
  <si>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</si>
  <si>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</si>
  <si>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</si>
  <si>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</si>
  <si>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</si>
  <si>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</si>
  <si>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</si>
  <si>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</si>
  <si>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</si>
  <si>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</si>
  <si>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</si>
  <si>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</si>
  <si>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</si>
  <si>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</si>
  <si>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</si>
  <si>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</si>
  <si>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</si>
  <si>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</si>
  <si>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</si>
  <si>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</si>
  <si>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</si>
  <si>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</si>
  <si>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</si>
  <si>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</si>
  <si>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</si>
  <si>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</si>
  <si>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</si>
  <si>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</si>
  <si>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</si>
  <si>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</si>
  <si>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</si>
  <si>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</si>
  <si>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</si>
  <si>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</si>
  <si>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</si>
  <si>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</si>
  <si>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</si>
  <si>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</si>
  <si>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</si>
  <si>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</si>
  <si>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</si>
  <si>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</si>
  <si>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</si>
  <si>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</si>
  <si>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</si>
  <si>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</si>
  <si>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</si>
  <si>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</si>
  <si>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</si>
  <si>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</si>
  <si>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</si>
  <si>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</si>
  <si>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</si>
  <si>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</si>
  <si>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</si>
  <si>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</si>
  <si>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</si>
  <si>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</si>
  <si>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</si>
  <si>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</si>
  <si>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</si>
  <si>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</si>
  <si>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</si>
  <si>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</si>
  <si>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</si>
  <si>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</si>
  <si>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</si>
  <si>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</si>
  <si>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</si>
  <si>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</si>
  <si>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</si>
  <si>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</si>
  <si>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</si>
  <si>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</si>
  <si>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</si>
  <si>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</si>
  <si>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</si>
  <si>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</si>
  <si>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</si>
  <si>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</si>
  <si>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</si>
  <si>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</si>
  <si>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</si>
  <si>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</si>
  <si>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</si>
  <si>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</si>
  <si>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</si>
  <si>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</si>
  <si>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</si>
  <si>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</si>
  <si>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</si>
  <si>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</si>
  <si>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</si>
  <si>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</si>
  <si>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</si>
  <si>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</si>
  <si>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</si>
  <si>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</si>
  <si>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</si>
  <si>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</si>
  <si>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</si>
  <si>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</si>
  <si>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</si>
  <si>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</si>
  <si>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</si>
  <si>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</si>
  <si>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</si>
  <si>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</si>
  <si>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</si>
  <si>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</si>
  <si>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</si>
  <si>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</si>
  <si>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</si>
  <si>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</si>
  <si>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</si>
  <si>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</si>
  <si>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</si>
  <si>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</si>
  <si>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</si>
  <si>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</si>
  <si>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</si>
  <si>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</si>
  <si>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</si>
  <si>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</si>
  <si>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</si>
  <si>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</si>
  <si>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</si>
  <si>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</si>
  <si>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</si>
  <si>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</si>
  <si>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</si>
  <si>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</si>
  <si>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</si>
  <si>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</si>
  <si>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</si>
  <si>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</si>
  <si>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</si>
  <si>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</si>
  <si>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</si>
  <si>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</si>
  <si>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</si>
  <si>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</si>
  <si>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</si>
  <si>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</si>
  <si>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</si>
  <si>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</si>
  <si>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</si>
  <si>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</si>
  <si>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</si>
  <si>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</si>
  <si>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</si>
  <si>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</si>
  <si>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</si>
  <si>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</si>
  <si>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</si>
  <si>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</si>
  <si>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</si>
  <si>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</si>
  <si>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</si>
  <si>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</si>
  <si>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</si>
  <si>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</si>
  <si>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</si>
  <si>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</si>
  <si>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</si>
  <si>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</si>
  <si>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</si>
  <si>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</si>
  <si>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</si>
  <si>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</si>
  <si>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</si>
  <si>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</si>
  <si>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</si>
  <si>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</si>
  <si>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</si>
  <si>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</si>
  <si>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</si>
  <si>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</si>
  <si>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</si>
  <si>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</si>
  <si>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</si>
  <si>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</si>
  <si>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</si>
  <si>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</si>
  <si>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</si>
  <si>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</si>
  <si>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</si>
  <si>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</si>
  <si>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</si>
  <si>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</si>
  <si>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</si>
  <si>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</si>
  <si>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</si>
  <si>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</si>
  <si>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</si>
  <si>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</si>
  <si>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</si>
  <si>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</si>
  <si>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</si>
  <si>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</si>
  <si>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</si>
  <si>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</si>
  <si>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</si>
  <si>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</si>
  <si>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</si>
  <si>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</si>
  <si>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</si>
  <si>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</si>
  <si>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</si>
  <si>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</si>
  <si>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</si>
  <si>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</si>
  <si>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</si>
  <si>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</si>
  <si>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</si>
  <si>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</si>
  <si>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</si>
  <si>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</si>
  <si>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</si>
  <si>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</si>
  <si>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</si>
  <si>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</si>
  <si>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</si>
  <si>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</si>
  <si>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</si>
  <si>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</si>
  <si>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</si>
  <si>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</si>
  <si>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</si>
  <si>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</si>
  <si>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</si>
  <si>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</si>
  <si>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</si>
  <si>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</si>
  <si>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</si>
  <si>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</si>
  <si>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</si>
  <si>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</si>
  <si>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</si>
  <si>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</si>
  <si>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</si>
  <si>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</si>
  <si>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</si>
  <si>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</si>
  <si>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</si>
  <si>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</si>
  <si>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</si>
  <si>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</si>
  <si>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</si>
  <si>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</si>
  <si>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</si>
  <si>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</si>
  <si>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</si>
  <si>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</si>
  <si>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</si>
  <si>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</si>
  <si>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</si>
  <si>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</si>
  <si>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</si>
  <si>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</si>
  <si>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</si>
  <si>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</si>
  <si>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</si>
  <si>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</si>
  <si>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</si>
  <si>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</si>
  <si>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</si>
  <si>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</si>
  <si>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</si>
  <si>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</si>
  <si>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</si>
  <si>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</si>
  <si>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</si>
  <si>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</si>
  <si>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</si>
  <si>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</si>
  <si>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</si>
  <si>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</si>
  <si>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</si>
  <si>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</si>
  <si>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</si>
  <si>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</si>
  <si>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</si>
  <si>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</si>
  <si>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</si>
  <si>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</si>
  <si>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</si>
  <si>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</si>
  <si>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</si>
  <si>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</si>
  <si>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</si>
  <si>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</si>
  <si>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</si>
  <si>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</si>
  <si>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</si>
  <si>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</si>
  <si>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</si>
  <si>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</si>
  <si>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</si>
  <si>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</si>
  <si>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</si>
  <si>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</si>
  <si>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</si>
  <si>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</si>
  <si>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</si>
  <si>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</si>
  <si>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</si>
  <si>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</si>
  <si>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</si>
  <si>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</si>
  <si>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</si>
  <si>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</si>
  <si>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</si>
  <si>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</si>
  <si>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</si>
  <si>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</si>
  <si>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</si>
  <si>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</si>
  <si>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</si>
  <si>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</si>
  <si>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</si>
  <si>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</si>
  <si>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</si>
  <si>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</si>
  <si>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</si>
  <si>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</si>
  <si>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</si>
  <si>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</si>
  <si>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</si>
  <si>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</si>
  <si>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</si>
  <si>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</si>
  <si>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</si>
  <si>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</si>
  <si>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</si>
  <si>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</si>
  <si>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</si>
  <si>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</si>
  <si>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</si>
  <si>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</si>
  <si>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</si>
  <si>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</si>
  <si>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</si>
  <si>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</si>
  <si>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</si>
  <si>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</si>
  <si>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</si>
  <si>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</si>
  <si>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</si>
  <si>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</si>
  <si>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</si>
  <si>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</si>
  <si>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</si>
  <si>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</si>
  <si>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</si>
  <si>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</si>
  <si>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</si>
  <si>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</si>
  <si>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</si>
  <si>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</si>
  <si>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</si>
  <si>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</si>
  <si>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</si>
  <si>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</si>
  <si>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</si>
  <si>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</si>
  <si>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</si>
  <si>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</si>
  <si>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</si>
  <si>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</si>
  <si>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</si>
  <si>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</si>
  <si>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</si>
  <si>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</si>
  <si>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</si>
  <si>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</si>
  <si>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</si>
  <si>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</si>
  <si>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</si>
  <si>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</si>
  <si>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</si>
  <si>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</si>
  <si>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</si>
  <si>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</si>
  <si>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</si>
  <si>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</si>
  <si>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</si>
  <si>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</si>
  <si>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</si>
  <si>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</si>
  <si>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</si>
  <si>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</si>
  <si>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</si>
  <si>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</si>
  <si>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</si>
  <si>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</si>
  <si>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</si>
  <si>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</si>
  <si>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</si>
  <si>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</si>
  <si>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</si>
  <si>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</si>
  <si>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</si>
  <si>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</si>
  <si>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</si>
  <si>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</si>
  <si>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</si>
  <si>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</si>
  <si>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</si>
  <si>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</si>
  <si>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</si>
  <si>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</si>
  <si>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</si>
  <si>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</si>
  <si>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</si>
  <si>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</si>
  <si>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</si>
  <si>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</si>
  <si>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</si>
  <si>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</si>
  <si>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</si>
  <si>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</si>
  <si>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</si>
  <si>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</si>
  <si>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</si>
  <si>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</si>
  <si>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</si>
  <si>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</si>
  <si>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</si>
  <si>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</si>
  <si>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</si>
  <si>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</si>
  <si>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</si>
  <si>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</si>
  <si>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</si>
  <si>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</si>
  <si>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</si>
  <si>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</si>
  <si>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</si>
  <si>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</si>
  <si>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</si>
  <si>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</si>
  <si>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</si>
  <si>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</si>
  <si>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</si>
  <si>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</si>
  <si>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</si>
  <si>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</si>
  <si>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</si>
  <si>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</si>
  <si>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</si>
  <si>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</si>
  <si>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</si>
  <si>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</si>
  <si>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</si>
  <si>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</si>
  <si>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</si>
  <si>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</si>
  <si>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</si>
  <si>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</si>
  <si>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</si>
  <si>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</si>
  <si>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</si>
  <si>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</si>
  <si>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</si>
  <si>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</si>
  <si>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</si>
  <si>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</si>
  <si>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</si>
  <si>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</si>
  <si>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</si>
  <si>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</si>
  <si>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</si>
  <si>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</si>
  <si>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</si>
  <si>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</si>
  <si>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</si>
  <si>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</si>
  <si>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</si>
  <si>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</si>
  <si>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</si>
  <si>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</si>
  <si>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</si>
  <si>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</si>
  <si>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</si>
  <si>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</si>
  <si>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</si>
  <si>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</si>
  <si>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</si>
  <si>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</si>
  <si>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</si>
  <si>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</si>
  <si>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</si>
  <si>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</si>
  <si>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</si>
  <si>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</si>
  <si>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</si>
  <si>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</si>
  <si>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</si>
  <si>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</si>
  <si>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</si>
  <si>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</si>
  <si>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</si>
  <si>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</si>
  <si>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</si>
  <si>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</si>
  <si>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</si>
  <si>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</si>
  <si>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</si>
  <si>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</si>
  <si>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</si>
  <si>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</si>
  <si>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</si>
  <si>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</si>
  <si>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</si>
  <si>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</si>
  <si>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</si>
  <si>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</si>
  <si>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</si>
  <si>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</si>
  <si>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</si>
  <si>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</si>
  <si>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</si>
  <si>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</si>
  <si>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</si>
  <si>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</si>
  <si>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</si>
  <si>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</si>
  <si>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</si>
  <si>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</si>
  <si>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</si>
  <si>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</si>
  <si>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</si>
  <si>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</si>
  <si>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</si>
  <si>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</si>
  <si>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</si>
  <si>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</si>
  <si>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</si>
  <si>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</si>
  <si>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</si>
  <si>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</si>
  <si>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</si>
  <si>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</si>
  <si>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</si>
  <si>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</si>
  <si>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</si>
  <si>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</si>
  <si>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</si>
  <si>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</si>
  <si>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</si>
  <si>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</si>
  <si>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</si>
  <si>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</si>
  <si>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</si>
  <si>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</si>
  <si>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</si>
  <si>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</si>
  <si>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</si>
  <si>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</si>
  <si>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</si>
  <si>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</si>
  <si>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</si>
  <si>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</si>
  <si>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</si>
  <si>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</si>
  <si>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</si>
  <si>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</si>
  <si>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</si>
  <si>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</si>
  <si>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</si>
  <si>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</si>
  <si>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</si>
  <si>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</si>
  <si>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</si>
  <si>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</si>
  <si>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</si>
  <si>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</si>
  <si>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</si>
  <si>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</si>
  <si>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</si>
  <si>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</si>
  <si>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</si>
  <si>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</si>
  <si>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</si>
  <si>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</si>
  <si>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</si>
  <si>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</si>
  <si>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</si>
  <si>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</si>
  <si>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</si>
  <si>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</si>
  <si>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</si>
  <si>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</si>
  <si>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</si>
  <si>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</si>
  <si>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</si>
  <si>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</si>
  <si>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</si>
  <si>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</si>
  <si>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</si>
  <si>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</si>
  <si>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</si>
  <si>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</si>
  <si>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</si>
  <si>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</si>
  <si>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</si>
  <si>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</si>
  <si>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</si>
  <si>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</si>
  <si>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</si>
  <si>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</si>
  <si>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</si>
  <si>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</si>
  <si>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</si>
  <si>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</si>
  <si>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</si>
  <si>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</si>
  <si>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</si>
  <si>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</si>
  <si>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</si>
  <si>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</si>
  <si>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</si>
  <si>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</si>
  <si>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</si>
  <si>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</si>
  <si>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</si>
  <si>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</si>
  <si>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</si>
  <si>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</si>
  <si>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</si>
  <si>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</si>
  <si>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</si>
  <si>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</si>
  <si>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</si>
  <si>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</si>
  <si>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</si>
  <si>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</si>
  <si>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</si>
  <si>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</si>
  <si>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</si>
  <si>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</si>
  <si>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</si>
  <si>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</si>
  <si>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</si>
  <si>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</si>
  <si>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</si>
  <si>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</si>
  <si>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</si>
  <si>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</si>
  <si>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</si>
  <si>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</si>
  <si>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</si>
  <si>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</si>
  <si>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</si>
  <si>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</si>
  <si>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</si>
  <si>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</si>
  <si>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</si>
  <si>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</si>
  <si>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</si>
  <si>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</si>
  <si>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</si>
  <si>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</si>
  <si>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</si>
  <si>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</si>
  <si>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</si>
  <si>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</si>
  <si>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</si>
  <si>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</si>
  <si>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</si>
  <si>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</si>
  <si>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</si>
  <si>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</si>
  <si>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</si>
  <si>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</si>
  <si>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</si>
  <si>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</si>
  <si>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</si>
  <si>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</si>
  <si>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</si>
  <si>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</si>
  <si>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</si>
  <si>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</si>
  <si>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</si>
  <si>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</si>
  <si>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</si>
  <si>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</si>
  <si>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</si>
  <si>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</si>
  <si>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</si>
  <si>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</si>
  <si>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</si>
  <si>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</si>
  <si>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</si>
  <si>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</si>
  <si>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</si>
  <si>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</si>
  <si>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</si>
  <si>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</si>
  <si>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</si>
  <si>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</si>
  <si>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</si>
  <si>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</si>
  <si>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</si>
  <si>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</si>
  <si>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</si>
  <si>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</si>
  <si>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</si>
  <si>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</si>
  <si>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</si>
  <si>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</si>
  <si>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</si>
  <si>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</si>
  <si>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</si>
  <si>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</si>
  <si>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</si>
  <si>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</si>
  <si>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</si>
  <si>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</si>
  <si>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</si>
  <si>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</si>
  <si>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</si>
  <si>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</si>
  <si>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</si>
  <si>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</si>
  <si>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</si>
  <si>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</si>
  <si>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</si>
  <si>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</si>
  <si>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</si>
  <si>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</si>
  <si>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</si>
  <si>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</si>
  <si>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</si>
  <si>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</si>
  <si>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</si>
  <si>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</si>
  <si>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</si>
  <si>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</si>
  <si>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</si>
  <si>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</si>
  <si>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</si>
  <si>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</si>
  <si>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</si>
  <si>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</si>
  <si>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</si>
  <si>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</si>
  <si>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</si>
  <si>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</si>
  <si>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</si>
  <si>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</si>
  <si>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</si>
  <si>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</si>
  <si>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</si>
  <si>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</si>
  <si>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</si>
  <si>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</si>
  <si>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</si>
  <si>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</si>
  <si>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</si>
  <si>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</si>
  <si>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</si>
  <si>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</si>
  <si>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</si>
  <si>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</si>
  <si>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</si>
  <si>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</si>
  <si>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</si>
  <si>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</si>
  <si>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</si>
  <si>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</si>
  <si>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</si>
  <si>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</si>
  <si>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</si>
  <si>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</si>
  <si>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</si>
  <si>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</si>
  <si>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</si>
  <si>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</si>
  <si>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</si>
  <si>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</si>
  <si>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</si>
  <si>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</si>
  <si>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</si>
  <si>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</si>
  <si>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</si>
  <si>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</si>
  <si>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</si>
  <si>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</si>
  <si>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</si>
  <si>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</si>
  <si>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</si>
  <si>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</si>
  <si>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</si>
  <si>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</si>
  <si>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</si>
  <si>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</si>
  <si>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</si>
  <si>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</si>
  <si>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</si>
  <si>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</si>
  <si>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</si>
  <si>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</si>
  <si>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</si>
  <si>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</si>
  <si>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</si>
  <si>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</si>
  <si>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</si>
  <si>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</si>
  <si>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</si>
  <si>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</si>
  <si>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</si>
  <si>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</si>
  <si>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</si>
  <si>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</si>
  <si>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</si>
  <si>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</si>
  <si>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</si>
  <si>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</si>
  <si>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</si>
  <si>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</si>
  <si>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</si>
  <si>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</si>
  <si>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</si>
  <si>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</si>
  <si>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</si>
  <si>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</si>
  <si>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</si>
  <si>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</si>
  <si>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</si>
  <si>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</si>
  <si>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</si>
  <si>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</si>
  <si>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</si>
  <si>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</si>
  <si>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</si>
  <si>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</si>
  <si>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</si>
  <si>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</si>
  <si>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</si>
  <si>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</si>
  <si>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</si>
  <si>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</si>
  <si>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</si>
  <si>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</si>
  <si>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</si>
  <si>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</si>
  <si>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</si>
  <si>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</si>
  <si>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</si>
  <si>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</si>
  <si>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</si>
  <si>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</si>
  <si>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</si>
  <si>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</si>
  <si>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</si>
  <si>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</si>
  <si>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</si>
  <si>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</si>
  <si>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</si>
  <si>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</si>
  <si>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</si>
  <si>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</si>
  <si>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</si>
  <si>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</si>
  <si>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</si>
  <si>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</si>
  <si>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</si>
  <si>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</si>
  <si>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</si>
  <si>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</si>
  <si>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</si>
  <si>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</si>
  <si>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</si>
  <si>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</si>
  <si>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</si>
  <si>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</si>
  <si>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</si>
  <si>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</si>
  <si>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</si>
  <si>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</si>
  <si>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</si>
  <si>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</si>
  <si>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</si>
  <si>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</si>
  <si>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</si>
  <si>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</si>
  <si>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</si>
  <si>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</si>
  <si>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</si>
  <si>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</si>
  <si>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</si>
  <si>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</si>
  <si>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</si>
  <si>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</si>
  <si>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</si>
  <si>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</si>
  <si>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</si>
  <si>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</si>
  <si>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</si>
  <si>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</si>
  <si>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</si>
  <si>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</si>
  <si>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</si>
  <si>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</si>
  <si>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</si>
  <si>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</si>
  <si>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</si>
  <si>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</si>
  <si>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</si>
  <si>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</si>
  <si>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</si>
  <si>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</si>
  <si>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</si>
  <si>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</si>
  <si>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</si>
  <si>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</si>
  <si>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</si>
  <si>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</si>
  <si>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</si>
  <si>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</si>
  <si>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</si>
  <si>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</si>
  <si>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</si>
  <si>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</si>
  <si>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</si>
  <si>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</si>
  <si>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</si>
  <si>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</si>
  <si>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</si>
  <si>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</si>
  <si>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</si>
  <si>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</si>
  <si>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</si>
  <si>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</si>
  <si>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</si>
  <si>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</si>
  <si>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</si>
  <si>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</si>
  <si>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</si>
  <si>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</si>
  <si>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</si>
  <si>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</si>
  <si>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</si>
  <si>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</si>
  <si>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</si>
  <si>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</si>
  <si>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</si>
  <si>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</si>
  <si>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</si>
  <si>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</si>
  <si>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</si>
  <si>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</si>
  <si>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</si>
  <si>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</si>
  <si>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</si>
  <si>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</si>
  <si>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</si>
  <si>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</si>
  <si>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</si>
  <si>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</si>
  <si>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</si>
  <si>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</si>
  <si>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</si>
  <si>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</si>
  <si>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</si>
  <si>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</si>
  <si>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</si>
  <si>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</si>
  <si>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</si>
  <si>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</si>
  <si>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</si>
  <si>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</si>
  <si>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</si>
  <si>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</si>
  <si>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</si>
  <si>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</si>
  <si>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</si>
  <si>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</si>
  <si>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</si>
  <si>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</si>
  <si>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</si>
  <si>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</si>
  <si>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</si>
  <si>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</si>
  <si>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</si>
  <si>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</si>
  <si>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</si>
  <si>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</si>
  <si>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</si>
  <si>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</si>
  <si>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</si>
  <si>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</si>
  <si>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</si>
  <si>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</si>
  <si>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</si>
  <si>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</si>
  <si>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</si>
  <si>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</si>
  <si>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</si>
  <si>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</si>
  <si>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</si>
  <si>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</si>
  <si>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</si>
  <si>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</si>
  <si>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</si>
  <si>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</si>
  <si>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</si>
  <si>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</si>
  <si>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</si>
  <si>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</si>
  <si>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</si>
  <si>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</si>
  <si>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</si>
  <si>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</si>
  <si>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</si>
  <si>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</si>
  <si>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</si>
  <si>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</si>
  <si>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</si>
  <si>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</si>
  <si>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</si>
  <si>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</si>
  <si>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</si>
  <si>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</si>
  <si>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</si>
  <si>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</si>
  <si>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</si>
  <si>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</si>
  <si>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</si>
  <si>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</si>
  <si>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</si>
  <si>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</si>
  <si>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</si>
  <si>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</si>
  <si>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</si>
  <si>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</si>
  <si>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</si>
  <si>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</si>
  <si>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</si>
  <si>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</si>
  <si>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</si>
  <si>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</si>
  <si>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</si>
  <si>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</si>
  <si>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</si>
  <si>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</si>
  <si>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</si>
  <si>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</si>
  <si>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</si>
  <si>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</si>
  <si>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</si>
  <si>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</si>
  <si>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</si>
  <si>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</si>
  <si>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</si>
  <si>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</si>
  <si>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</si>
  <si>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</si>
  <si>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</si>
  <si>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</si>
  <si>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</si>
  <si>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</si>
  <si>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</si>
  <si>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</si>
  <si>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</si>
  <si>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</si>
  <si>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</si>
  <si>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</si>
  <si>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</si>
  <si>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</si>
  <si>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</si>
  <si>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</si>
  <si>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</si>
  <si>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</si>
  <si>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</si>
  <si>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</si>
  <si>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</si>
  <si>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</si>
  <si>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</si>
  <si>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</si>
  <si>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</si>
  <si>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</si>
  <si>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</si>
  <si>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</si>
  <si>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</si>
  <si>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</si>
  <si>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</si>
  <si>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</si>
  <si>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</si>
  <si>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</si>
  <si>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</si>
  <si>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</si>
  <si>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</si>
  <si>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</si>
  <si>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</si>
  <si>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</si>
  <si>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</si>
  <si>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</si>
  <si>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</si>
  <si>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</si>
  <si>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</si>
  <si>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</si>
  <si>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</si>
  <si>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</si>
  <si>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</si>
  <si>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</si>
  <si>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</si>
  <si>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</si>
  <si>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</si>
  <si>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</si>
  <si>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</si>
  <si>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</si>
  <si>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</si>
  <si>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</si>
  <si>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</si>
  <si>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</si>
  <si>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</si>
  <si>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</si>
  <si>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</si>
  <si>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</si>
  <si>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</si>
  <si>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</si>
  <si>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</si>
  <si>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</si>
  <si>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</si>
  <si>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</si>
  <si>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</si>
  <si>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</si>
  <si>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</si>
  <si>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</si>
  <si>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</si>
  <si>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</si>
  <si>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</si>
  <si>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</si>
  <si>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</si>
  <si>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</si>
  <si>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</si>
  <si>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</si>
  <si>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</si>
  <si>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</si>
  <si>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</si>
  <si>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</si>
  <si>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</si>
  <si>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</si>
  <si>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</si>
  <si>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</si>
  <si>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</si>
  <si>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</si>
  <si>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</si>
  <si>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</si>
  <si>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</si>
  <si>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</si>
  <si>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</si>
  <si>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</si>
  <si>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</si>
  <si>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</si>
  <si>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</si>
  <si>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</si>
  <si>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</si>
  <si>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</si>
  <si>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</si>
  <si>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</si>
  <si>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</si>
  <si>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</si>
  <si>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</si>
  <si>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</si>
  <si>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</si>
  <si>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</si>
  <si>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</si>
  <si>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</si>
  <si>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</si>
  <si>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</si>
  <si>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</si>
  <si>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</si>
  <si>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</si>
  <si>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</si>
  <si>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</si>
  <si>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</si>
  <si>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</si>
  <si>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</si>
  <si>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</si>
  <si>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</si>
  <si>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</si>
  <si>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</si>
  <si>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</si>
  <si>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</si>
  <si>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</si>
  <si>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</si>
  <si>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</si>
  <si>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</si>
  <si>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</si>
  <si>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</si>
  <si>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</si>
  <si>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</si>
  <si>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</si>
  <si>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</si>
  <si>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</si>
  <si>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</si>
  <si>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</si>
  <si>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</si>
  <si>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</si>
  <si>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</si>
  <si>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</si>
  <si>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</si>
  <si>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</si>
  <si>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</si>
  <si>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</si>
  <si>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</si>
  <si>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</si>
  <si>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</si>
  <si>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</si>
  <si>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</si>
  <si>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</si>
  <si>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</si>
  <si>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</si>
  <si>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</si>
  <si>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</si>
  <si>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</si>
  <si>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</si>
  <si>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</si>
  <si>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</si>
  <si>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</si>
  <si>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</si>
  <si>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</si>
  <si>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</si>
  <si>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</si>
  <si>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</si>
  <si>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</si>
  <si>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</si>
  <si>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</si>
  <si>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</si>
  <si>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</si>
  <si>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</si>
  <si>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</si>
  <si>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</si>
  <si>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</si>
  <si>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</si>
  <si>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</si>
  <si>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</si>
  <si>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</si>
  <si>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</si>
  <si>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</si>
  <si>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</si>
  <si>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</si>
  <si>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</si>
  <si>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</si>
  <si>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</si>
  <si>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</si>
  <si>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</si>
  <si>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</si>
  <si>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</si>
  <si>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</si>
  <si>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</si>
  <si>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</si>
  <si>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</si>
  <si>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</si>
  <si>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</si>
  <si>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</si>
  <si>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</si>
  <si>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</si>
  <si>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</si>
  <si>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</si>
  <si>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</si>
  <si>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</si>
  <si>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</si>
  <si>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</si>
  <si>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</si>
  <si>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</si>
  <si>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</si>
  <si>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</si>
  <si>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</si>
  <si>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</si>
  <si>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</si>
  <si>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</si>
  <si>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</si>
  <si>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</si>
  <si>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</si>
  <si>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</si>
  <si>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</si>
  <si>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</si>
  <si>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</si>
  <si>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</si>
  <si>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</si>
  <si>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</si>
  <si>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</si>
  <si>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</si>
  <si>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</si>
  <si>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</si>
  <si>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</si>
  <si>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</si>
  <si>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</si>
  <si>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</si>
  <si>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</si>
  <si>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</si>
  <si>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</si>
  <si>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</si>
  <si>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</si>
  <si>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</si>
  <si>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</si>
  <si>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</si>
  <si>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</si>
  <si>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</si>
  <si>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</si>
  <si>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</si>
  <si>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</si>
  <si>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</si>
  <si>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</si>
  <si>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</si>
  <si>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</si>
  <si>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</si>
  <si>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</si>
  <si>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</si>
  <si>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</si>
  <si>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</si>
  <si>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</si>
  <si>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</si>
  <si>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</si>
  <si>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</si>
  <si>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</si>
  <si>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</si>
  <si>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</si>
  <si>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</si>
  <si>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</si>
  <si>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</si>
  <si>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</si>
  <si>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</si>
  <si>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</si>
  <si>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</si>
  <si>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</si>
  <si>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</si>
  <si>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</si>
  <si>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</si>
  <si>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</si>
  <si>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</si>
  <si>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</si>
  <si>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</si>
  <si>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</si>
  <si>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</si>
  <si>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</si>
  <si>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</si>
  <si>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</si>
  <si>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</si>
  <si>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</si>
  <si>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</si>
  <si>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</si>
  <si>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</si>
  <si>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</si>
  <si>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</si>
  <si>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</si>
  <si>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</si>
  <si>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</si>
  <si>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</si>
  <si>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</si>
  <si>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</si>
  <si>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</si>
  <si>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</si>
  <si>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</si>
  <si>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</si>
  <si>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</si>
  <si>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</si>
  <si>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</si>
  <si>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</si>
  <si>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</si>
  <si>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</si>
  <si>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</si>
  <si>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</si>
  <si>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</si>
  <si>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</si>
  <si>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</si>
  <si>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</si>
  <si>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</si>
  <si>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</si>
  <si>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</si>
  <si>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</si>
  <si>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</si>
  <si>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</si>
  <si>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</si>
  <si>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</si>
  <si>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</si>
  <si>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</si>
  <si>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</si>
  <si>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</si>
  <si>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</si>
  <si>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</si>
  <si>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</si>
  <si>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</si>
  <si>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</si>
  <si>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</si>
  <si>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</si>
  <si>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</si>
  <si>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</si>
  <si>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</si>
  <si>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</si>
  <si>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</si>
  <si>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</si>
  <si>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</si>
  <si>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</si>
  <si>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</si>
  <si>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</si>
  <si>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</si>
  <si>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</si>
  <si>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</si>
  <si>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</si>
  <si>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</si>
  <si>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</si>
  <si>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</si>
  <si>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</si>
  <si>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</si>
  <si>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</si>
  <si>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</si>
  <si>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</si>
  <si>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</si>
  <si>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</si>
  <si>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</si>
  <si>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</si>
  <si>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</si>
  <si>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</si>
  <si>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</si>
  <si>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</si>
  <si>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</si>
  <si>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</si>
  <si>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</si>
  <si>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</si>
  <si>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</si>
  <si>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</si>
  <si>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</si>
  <si>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</si>
  <si>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</si>
  <si>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</si>
  <si>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</si>
  <si>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</si>
  <si>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</si>
  <si>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</si>
  <si>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</si>
  <si>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</si>
  <si>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</si>
  <si>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</si>
  <si>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</si>
  <si>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</si>
  <si>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</si>
  <si>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</si>
  <si>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</si>
  <si>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</si>
  <si>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</si>
  <si>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</si>
  <si>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</si>
  <si>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</si>
  <si>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</si>
  <si>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</si>
  <si>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</si>
  <si>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</si>
  <si>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</si>
  <si>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</si>
  <si>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</si>
  <si>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</si>
  <si>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</si>
  <si>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</si>
  <si>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</si>
  <si>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</si>
  <si>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</si>
  <si>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</si>
  <si>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</si>
  <si>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</si>
  <si>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</si>
  <si>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</si>
  <si>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</si>
  <si>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</si>
  <si>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</si>
  <si>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</si>
  <si>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</si>
  <si>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</si>
  <si>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</si>
  <si>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</si>
  <si>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</si>
  <si>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</si>
  <si>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</si>
  <si>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</si>
  <si>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</si>
  <si>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</si>
  <si>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</si>
  <si>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</si>
  <si>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</si>
  <si>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</si>
  <si>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</si>
  <si>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</si>
  <si>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</si>
  <si>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</si>
  <si>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</si>
  <si>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</si>
  <si>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</si>
  <si>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</si>
  <si>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</si>
  <si>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</si>
  <si>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</si>
  <si>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</si>
  <si>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</si>
  <si>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</si>
  <si>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</si>
  <si>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</si>
  <si>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</si>
  <si>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</si>
  <si>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</si>
  <si>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</si>
  <si>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</si>
  <si>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</si>
  <si>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</si>
  <si>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</si>
  <si>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</si>
  <si>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</si>
  <si>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</si>
  <si>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</si>
  <si>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</si>
  <si>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</si>
  <si>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</si>
  <si>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</si>
  <si>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</si>
  <si>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</si>
  <si>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</si>
  <si>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</si>
  <si>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</si>
  <si>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</si>
  <si>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</si>
  <si>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</si>
  <si>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</si>
  <si>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</si>
  <si>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</si>
  <si>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</si>
  <si>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</si>
  <si>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</si>
  <si>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</si>
  <si>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</si>
  <si>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</si>
  <si>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</si>
  <si>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</si>
  <si>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</si>
  <si>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</si>
  <si>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</si>
  <si>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</si>
  <si>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</si>
  <si>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</si>
  <si>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</si>
  <si>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</si>
  <si>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</si>
  <si>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</si>
  <si>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</si>
  <si>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</si>
  <si>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</si>
  <si>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</si>
  <si>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</si>
  <si>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</si>
  <si>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</si>
  <si>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</si>
  <si>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</si>
  <si>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</si>
  <si>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</si>
  <si>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</si>
  <si>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</si>
  <si>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</si>
  <si>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</si>
  <si>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</si>
  <si>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</si>
  <si>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</si>
  <si>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</si>
  <si>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</si>
  <si>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</si>
  <si>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</si>
  <si>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</si>
  <si>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</si>
  <si>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</si>
  <si>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</si>
  <si>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</si>
  <si>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</si>
  <si>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</si>
  <si>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</si>
  <si>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</si>
  <si>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</si>
  <si>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</si>
  <si>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</si>
  <si>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</si>
  <si>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</si>
  <si>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</si>
  <si>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</si>
  <si>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</si>
  <si>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</si>
  <si>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</si>
  <si>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</si>
  <si>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</si>
  <si>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</si>
  <si>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</si>
  <si>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</si>
  <si>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</si>
  <si>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</si>
  <si>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</si>
  <si>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</si>
  <si>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</si>
  <si>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</si>
  <si>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</si>
  <si>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</si>
  <si>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</si>
  <si>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</si>
  <si>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</si>
  <si>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</si>
  <si>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</si>
  <si>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</si>
  <si>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</si>
  <si>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</si>
  <si>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</si>
  <si>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</si>
  <si>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</si>
  <si>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</si>
  <si>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</si>
  <si>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</si>
  <si>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</si>
  <si>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</si>
  <si>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</si>
  <si>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</si>
  <si>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</si>
  <si>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</si>
  <si>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</si>
  <si>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</si>
  <si>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</si>
  <si>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</si>
  <si>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</si>
  <si>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</si>
  <si>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</si>
  <si>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</si>
  <si>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</si>
  <si>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</si>
  <si>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</si>
  <si>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</si>
  <si>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</si>
  <si>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</si>
  <si>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</si>
  <si>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</si>
  <si>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</si>
  <si>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</si>
  <si>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</si>
  <si>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</si>
  <si>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</si>
  <si>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</si>
  <si>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</si>
  <si>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</si>
  <si>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</si>
  <si>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</si>
  <si>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</si>
  <si>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</si>
  <si>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</si>
  <si>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</si>
  <si>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</si>
  <si>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</si>
  <si>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</si>
  <si>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</si>
  <si>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</si>
  <si>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</si>
  <si>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</si>
  <si>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</si>
  <si>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</si>
  <si>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</si>
  <si>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</si>
  <si>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</si>
  <si>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</si>
  <si>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</si>
  <si>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</si>
  <si>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</si>
  <si>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</si>
  <si>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</si>
  <si>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</si>
  <si>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</si>
  <si>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</si>
  <si>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</si>
  <si>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</si>
  <si>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</si>
  <si>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</si>
  <si>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</si>
  <si>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</si>
  <si>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</si>
  <si>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</si>
  <si>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</si>
  <si>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</si>
  <si>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</si>
  <si>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</si>
  <si>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</si>
  <si>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</si>
  <si>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</si>
  <si>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</si>
  <si>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</si>
  <si>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</si>
  <si>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</si>
  <si>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</si>
  <si>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</si>
  <si>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</si>
  <si>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</si>
  <si>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</si>
  <si>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</si>
  <si>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</si>
  <si>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</si>
  <si>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</si>
  <si>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</si>
  <si>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</si>
  <si>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</si>
  <si>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</si>
  <si>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</si>
  <si>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</si>
  <si>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</si>
  <si>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</si>
  <si>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</si>
  <si>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</si>
  <si>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</si>
  <si>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</si>
  <si>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</si>
  <si>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</si>
  <si>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</si>
  <si>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</si>
  <si>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</si>
  <si>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</si>
  <si>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</si>
  <si>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</si>
  <si>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</si>
  <si>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</si>
  <si>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</si>
  <si>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</si>
  <si>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</si>
  <si>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</si>
  <si>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</si>
  <si>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</si>
  <si>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</si>
  <si>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</si>
  <si>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</si>
  <si>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</si>
  <si>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</si>
  <si>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</si>
  <si>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</si>
  <si>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</si>
  <si>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</si>
  <si>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</si>
  <si>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</si>
  <si>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</si>
  <si>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</si>
  <si>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</si>
  <si>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</si>
  <si>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</si>
  <si>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</si>
  <si>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</si>
  <si>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</si>
  <si>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</si>
  <si>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</si>
  <si>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</si>
  <si>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</si>
  <si>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</si>
  <si>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</si>
  <si>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</si>
  <si>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</si>
  <si>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</si>
  <si>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</si>
  <si>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</si>
  <si>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</si>
  <si>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</si>
  <si>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</si>
  <si>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</si>
  <si>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</si>
  <si>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</si>
  <si>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</si>
  <si>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</si>
  <si>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</si>
  <si>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</si>
  <si>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</si>
  <si>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</si>
  <si>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</si>
  <si>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</si>
  <si>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</si>
  <si>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</si>
  <si>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</si>
  <si>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</si>
  <si>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</si>
  <si>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</si>
  <si>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</si>
  <si>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</si>
  <si>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</si>
  <si>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</si>
  <si>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</si>
  <si>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</si>
  <si>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</si>
  <si>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</si>
  <si>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</si>
  <si>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</si>
  <si>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</si>
  <si>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</si>
  <si>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</si>
  <si>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</si>
  <si>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</si>
  <si>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</si>
  <si>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</si>
  <si>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</si>
  <si>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</si>
  <si>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</si>
  <si>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</si>
  <si>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</si>
  <si>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</si>
  <si>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</si>
  <si>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</si>
  <si>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</si>
  <si>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</si>
  <si>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</si>
  <si>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</si>
  <si>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</si>
  <si>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</si>
  <si>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</si>
  <si>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</si>
  <si>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</si>
  <si>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</si>
  <si>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</si>
  <si>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</si>
  <si>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</si>
  <si>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</si>
  <si>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</si>
  <si>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</si>
  <si>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</si>
  <si>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</si>
  <si>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</si>
  <si>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</si>
  <si>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</si>
  <si>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</si>
  <si>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</si>
  <si>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</si>
  <si>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</si>
  <si>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</si>
  <si>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</si>
  <si>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</si>
  <si>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</si>
  <si>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</si>
  <si>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</si>
  <si>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</si>
  <si>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</si>
  <si>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</si>
  <si>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</si>
  <si>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</si>
  <si>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</si>
  <si>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</si>
  <si>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</si>
  <si>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</si>
  <si>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</si>
  <si>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</si>
  <si>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</si>
  <si>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</si>
  <si>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</si>
  <si>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</si>
  <si>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</si>
  <si>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</si>
  <si>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</si>
  <si>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</si>
  <si>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</si>
  <si>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</si>
  <si>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</si>
  <si>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</si>
  <si>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</si>
  <si>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</si>
  <si>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</si>
  <si>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</si>
  <si>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</si>
  <si>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</si>
  <si>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</si>
  <si>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</si>
  <si>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</si>
  <si>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</si>
  <si>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</si>
  <si>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</si>
  <si>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</si>
  <si>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</si>
  <si>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</si>
  <si>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</si>
  <si>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</si>
  <si>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</si>
  <si>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</si>
  <si>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</si>
  <si>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</si>
  <si>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</si>
  <si>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</si>
  <si>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</si>
  <si>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</si>
  <si>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</si>
  <si>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</si>
  <si>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</si>
  <si>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</si>
  <si>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</si>
  <si>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</si>
  <si>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</si>
  <si>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</si>
  <si>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</si>
  <si>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</si>
  <si>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</si>
  <si>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</si>
  <si>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</si>
  <si>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</si>
  <si>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</si>
  <si>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</si>
  <si>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</si>
  <si>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</si>
  <si>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</si>
  <si>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</si>
  <si>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</si>
  <si>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</si>
  <si>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</si>
  <si>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</si>
  <si>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</si>
  <si>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</si>
  <si>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</si>
  <si>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</si>
  <si>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</si>
  <si>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</si>
  <si>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</si>
  <si>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</si>
  <si>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</si>
  <si>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</si>
  <si>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</si>
  <si>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</si>
  <si>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</si>
  <si>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</si>
  <si>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</si>
  <si>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</si>
  <si>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</si>
  <si>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</si>
  <si>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</si>
  <si>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</si>
  <si>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</si>
  <si>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</si>
  <si>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</si>
  <si>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</si>
  <si>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</si>
  <si>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</si>
  <si>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</si>
  <si>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</si>
  <si>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</si>
  <si>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</si>
  <si>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</si>
  <si>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</si>
  <si>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</si>
  <si>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</si>
  <si>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</si>
  <si>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</si>
  <si>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</si>
  <si>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</si>
  <si>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</si>
  <si>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</si>
  <si>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</si>
  <si>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</si>
  <si>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</si>
  <si>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</si>
  <si>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</si>
  <si>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</si>
  <si>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</si>
  <si>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</si>
  <si>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</si>
  <si>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</si>
  <si>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</si>
  <si>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</si>
  <si>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</si>
  <si>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</si>
  <si>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</si>
  <si>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</si>
  <si>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</si>
  <si>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</si>
  <si>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</si>
  <si>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</si>
  <si>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</si>
  <si>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</si>
  <si>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</si>
  <si>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</si>
  <si>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</si>
  <si>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</si>
  <si>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</si>
  <si>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</si>
  <si>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</si>
  <si>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</si>
  <si>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</si>
  <si>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</si>
  <si>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</si>
  <si>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</si>
  <si>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</si>
  <si>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</si>
  <si>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</si>
  <si>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</si>
  <si>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</si>
  <si>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</si>
  <si>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</si>
  <si>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</si>
  <si>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</si>
  <si>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</si>
  <si>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</si>
  <si>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</si>
  <si>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</si>
  <si>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</si>
  <si>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</si>
  <si>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</si>
  <si>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</si>
  <si>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</si>
  <si>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</si>
  <si>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</si>
  <si>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</si>
  <si>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</si>
  <si>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</si>
  <si>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</si>
  <si>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</si>
  <si>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</si>
  <si>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</si>
  <si>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</si>
  <si>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</si>
  <si>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</si>
  <si>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</si>
  <si>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</si>
  <si>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</si>
  <si>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</si>
  <si>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</si>
  <si>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</si>
  <si>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</si>
  <si>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</si>
  <si>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</si>
  <si>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</si>
  <si>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</si>
  <si>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</si>
  <si>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</si>
  <si>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</si>
  <si>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</si>
  <si>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</si>
  <si>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</si>
  <si>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</si>
  <si>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</si>
  <si>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</si>
  <si>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</si>
  <si>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</si>
  <si>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</si>
  <si>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</si>
  <si>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</si>
  <si>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</si>
  <si>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</si>
  <si>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</si>
  <si>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</si>
  <si>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</si>
  <si>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</si>
  <si>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</si>
  <si>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</si>
  <si>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</si>
  <si>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</si>
  <si>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</si>
  <si>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</si>
  <si>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</si>
  <si>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</si>
  <si>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</si>
  <si>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</si>
  <si>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</si>
  <si>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</si>
  <si>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</si>
  <si>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</si>
  <si>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</si>
  <si>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</si>
  <si>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</si>
  <si>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</si>
  <si>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</si>
  <si>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</si>
  <si>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</si>
  <si>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</si>
  <si>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</si>
  <si>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</si>
  <si>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</si>
  <si>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</si>
  <si>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</si>
  <si>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</si>
  <si>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</si>
  <si>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</si>
  <si>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</si>
  <si>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</si>
  <si>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</si>
  <si>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</si>
  <si>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</si>
  <si>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</si>
  <si>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</si>
  <si>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</si>
  <si>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</si>
  <si>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</si>
  <si>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</si>
  <si>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</si>
  <si>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</si>
  <si>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</si>
  <si>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</si>
  <si>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</si>
  <si>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</si>
  <si>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</si>
  <si>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</si>
  <si>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</si>
  <si>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</si>
  <si>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</si>
  <si>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</si>
  <si>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</si>
  <si>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</si>
  <si>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</si>
  <si>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</si>
  <si>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</si>
  <si>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</si>
  <si>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</si>
  <si>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</si>
  <si>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</si>
  <si>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</si>
  <si>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</si>
  <si>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</si>
  <si>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</si>
  <si>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</si>
  <si>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</si>
  <si>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</si>
  <si>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</si>
  <si>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</si>
  <si>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</si>
  <si>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</si>
  <si>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</si>
  <si>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</si>
  <si>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</si>
  <si>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</si>
  <si>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</si>
  <si>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</si>
  <si>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</si>
  <si>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</si>
  <si>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</si>
  <si>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</si>
  <si>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</si>
  <si>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</si>
  <si>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</si>
  <si>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</si>
  <si>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</si>
  <si>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</si>
  <si>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</si>
  <si>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</si>
  <si>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</si>
  <si>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</si>
  <si>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</si>
  <si>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</si>
  <si>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</si>
  <si>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</si>
  <si>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</si>
  <si>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</si>
  <si>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</si>
  <si>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</si>
  <si>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</si>
  <si>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</si>
  <si>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</si>
  <si>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</si>
  <si>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</si>
  <si>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</si>
  <si>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</si>
  <si>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</si>
  <si>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</si>
  <si>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</si>
  <si>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</si>
  <si>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</si>
  <si>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</si>
  <si>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</si>
  <si>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</si>
  <si>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</si>
  <si>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</si>
  <si>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</si>
  <si>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</si>
  <si>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</si>
  <si>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</si>
  <si>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</si>
  <si>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</si>
  <si>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</si>
  <si>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</si>
  <si>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</si>
  <si>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</si>
  <si>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</si>
  <si>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</si>
  <si>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</si>
  <si>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</si>
  <si>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</si>
  <si>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</si>
  <si>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</si>
  <si>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</si>
  <si>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</si>
  <si>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</si>
  <si>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</si>
  <si>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</si>
  <si>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</si>
  <si>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</si>
  <si>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</si>
  <si>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</si>
  <si>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</si>
  <si>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</si>
  <si>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</si>
  <si>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</si>
  <si>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</si>
  <si>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</si>
  <si>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</si>
  <si>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</si>
  <si>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</si>
  <si>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</si>
  <si>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</si>
  <si>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</si>
  <si>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</si>
  <si>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</si>
  <si>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</si>
  <si>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</si>
  <si>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</si>
  <si>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</si>
  <si>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</si>
  <si>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</si>
  <si>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</si>
  <si>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</si>
  <si>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</si>
  <si>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</si>
  <si>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</si>
  <si>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</si>
  <si>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</si>
  <si>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</si>
  <si>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</si>
  <si>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</si>
  <si>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</si>
  <si>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</si>
  <si>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</si>
  <si>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</si>
  <si>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</si>
  <si>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</si>
  <si>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</si>
  <si>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</si>
  <si>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</si>
  <si>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</si>
  <si>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</si>
  <si>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</si>
  <si>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</si>
  <si>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</si>
  <si>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</si>
  <si>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</si>
  <si>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</si>
  <si>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</si>
  <si>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</si>
  <si>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</si>
  <si>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</si>
  <si>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</si>
  <si>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</si>
  <si>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</si>
  <si>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</si>
  <si>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</si>
  <si>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</si>
  <si>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</si>
  <si>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</si>
  <si>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</si>
  <si>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</si>
  <si>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</si>
  <si>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</si>
  <si>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</si>
  <si>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</si>
  <si>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</si>
  <si>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</si>
  <si>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</si>
  <si>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</si>
  <si>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</si>
  <si>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</si>
  <si>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</si>
  <si>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</si>
  <si>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</si>
  <si>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</si>
  <si>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</si>
  <si>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</si>
  <si>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</si>
  <si>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</si>
  <si>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</si>
  <si>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</si>
  <si>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</si>
  <si>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</si>
  <si>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</si>
  <si>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</si>
  <si>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</si>
  <si>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</si>
  <si>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</si>
  <si>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</si>
  <si>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</si>
  <si>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</si>
  <si>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</si>
  <si>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</si>
  <si>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</si>
  <si>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</si>
  <si>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</si>
  <si>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</si>
  <si>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</si>
  <si>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</si>
  <si>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</si>
  <si>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</si>
  <si>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</si>
  <si>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</si>
  <si>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</si>
  <si>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</si>
  <si>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</si>
  <si>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</si>
  <si>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</si>
  <si>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</si>
  <si>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</si>
  <si>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</si>
  <si>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</si>
  <si>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</si>
  <si>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</si>
  <si>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</si>
  <si>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</si>
  <si>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</si>
  <si>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</si>
  <si>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</si>
  <si>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</si>
  <si>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</si>
  <si>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</si>
  <si>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</si>
  <si>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</si>
  <si>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</si>
  <si>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</si>
  <si>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</si>
  <si>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</si>
  <si>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</si>
  <si>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</si>
  <si>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</si>
  <si>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</si>
  <si>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</si>
  <si>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</si>
  <si>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</si>
  <si>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</si>
  <si>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</si>
  <si>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</si>
  <si>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</si>
  <si>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</si>
  <si>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</si>
  <si>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</si>
  <si>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</si>
  <si>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</si>
  <si>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</si>
  <si>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</si>
  <si>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</si>
  <si>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</si>
  <si>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</si>
  <si>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</si>
  <si>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</si>
  <si>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</si>
  <si>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</si>
  <si>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</si>
  <si>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</si>
  <si>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</si>
  <si>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</si>
  <si>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</si>
  <si>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</si>
  <si>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</si>
  <si>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</si>
  <si>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</si>
  <si>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</si>
  <si>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</si>
  <si>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</si>
  <si>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</si>
  <si>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</si>
  <si>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</si>
  <si>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</si>
  <si>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</si>
  <si>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</si>
  <si>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</si>
  <si>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</si>
  <si>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</si>
  <si>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</si>
  <si>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</si>
  <si>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</si>
  <si>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</si>
  <si>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</si>
  <si>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</si>
  <si>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</si>
  <si>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</si>
  <si>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</si>
  <si>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</si>
  <si>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</si>
  <si>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</si>
  <si>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</si>
  <si>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</si>
  <si>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</si>
  <si>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</si>
  <si>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</si>
  <si>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</si>
  <si>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</si>
  <si>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</si>
  <si>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</si>
  <si>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</si>
  <si>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</si>
  <si>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</si>
  <si>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</si>
  <si>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</si>
  <si>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</si>
  <si>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</si>
  <si>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</si>
  <si>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</si>
  <si>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</si>
  <si>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</si>
  <si>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</si>
  <si>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</si>
  <si>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</si>
  <si>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</si>
  <si>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</si>
  <si>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</si>
  <si>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</si>
  <si>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</si>
  <si>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</si>
  <si>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</si>
  <si>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</si>
  <si>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</si>
  <si>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</si>
  <si>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</si>
  <si>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</si>
  <si>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</si>
  <si>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</si>
  <si>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</si>
  <si>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</si>
  <si>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</si>
  <si>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</si>
  <si>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</si>
  <si>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</si>
  <si>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</si>
  <si>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</si>
  <si>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</si>
  <si>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</si>
  <si>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</si>
  <si>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</si>
  <si>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</si>
  <si>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</si>
  <si>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</si>
  <si>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</si>
  <si>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</si>
  <si>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</si>
  <si>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</si>
  <si>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</si>
  <si>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</si>
  <si>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</si>
  <si>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</si>
  <si>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</si>
  <si>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</si>
  <si>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</si>
  <si>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</si>
  <si>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</si>
  <si>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</si>
  <si>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</si>
  <si>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</si>
  <si>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</si>
  <si>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</si>
  <si>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</si>
  <si>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</si>
  <si>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</si>
  <si>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</si>
  <si>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</si>
  <si>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</si>
  <si>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</si>
  <si>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</si>
  <si>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</si>
  <si>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</si>
  <si>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</si>
  <si>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</si>
  <si>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</si>
  <si>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</si>
  <si>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</si>
  <si>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</si>
  <si>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</si>
  <si>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</si>
  <si>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</si>
  <si>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</si>
  <si>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</si>
  <si>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</si>
  <si>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</si>
  <si>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</si>
  <si>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</si>
  <si>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</si>
  <si>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</si>
  <si>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</si>
  <si>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</si>
  <si>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</si>
  <si>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</si>
  <si>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</si>
  <si>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</si>
  <si>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</si>
  <si>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</si>
  <si>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</si>
  <si>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</si>
  <si>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</si>
  <si>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</si>
  <si>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</si>
  <si>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</si>
  <si>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</si>
  <si>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</si>
  <si>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</si>
  <si>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</si>
  <si>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</si>
  <si>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</si>
  <si>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</si>
  <si>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</si>
  <si>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</si>
  <si>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</si>
  <si>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</si>
  <si>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</si>
  <si>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</si>
  <si>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</si>
  <si>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</si>
  <si>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</si>
  <si>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</si>
  <si>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</si>
  <si>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</si>
  <si>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</si>
  <si>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</si>
  <si>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</si>
  <si>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</si>
  <si>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</si>
  <si>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</si>
  <si>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</si>
  <si>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</si>
  <si>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</si>
  <si>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</si>
  <si>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</si>
  <si>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</si>
  <si>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</si>
  <si>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</si>
  <si>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</si>
  <si>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</si>
  <si>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</si>
  <si>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</si>
  <si>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</si>
  <si>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</si>
  <si>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</si>
  <si>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</si>
  <si>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</si>
  <si>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</si>
  <si>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</si>
  <si>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</si>
  <si>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</si>
  <si>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</si>
  <si>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</si>
  <si>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</si>
  <si>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</si>
  <si>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</si>
  <si>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</si>
  <si>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</si>
  <si>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</si>
  <si>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</si>
  <si>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</si>
  <si>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</si>
  <si>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</si>
  <si>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</si>
  <si>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</si>
  <si>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</si>
  <si>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</si>
  <si>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</si>
  <si>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</si>
  <si>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</si>
  <si>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</si>
  <si>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</si>
  <si>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</si>
  <si>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</si>
  <si>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</si>
  <si>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</si>
  <si>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</si>
  <si>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</si>
  <si>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</si>
  <si>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</si>
  <si>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</si>
  <si>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</si>
  <si>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</si>
  <si>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</si>
  <si>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</si>
  <si>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</si>
  <si>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</si>
  <si>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</si>
  <si>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</si>
  <si>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</si>
  <si>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</si>
  <si>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</si>
  <si>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</si>
  <si>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</si>
  <si>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</si>
  <si>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</si>
  <si>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</si>
  <si>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</si>
  <si>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</si>
  <si>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</si>
  <si>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</si>
  <si>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</si>
  <si>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</si>
  <si>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</si>
  <si>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</si>
  <si>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</si>
  <si>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</si>
  <si>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</si>
  <si>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</si>
  <si>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</si>
  <si>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</si>
  <si>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</si>
  <si>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</si>
  <si>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</si>
  <si>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</si>
  <si>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</si>
  <si>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</si>
  <si>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</si>
  <si>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</si>
  <si>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</si>
  <si>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</si>
  <si>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</si>
  <si>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</si>
  <si>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</si>
  <si>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</si>
  <si>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</si>
  <si>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</si>
  <si>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</si>
  <si>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</si>
  <si>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</si>
  <si>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</si>
  <si>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</si>
  <si>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</si>
  <si>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</si>
  <si>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</si>
  <si>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</si>
  <si>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</si>
  <si>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</si>
  <si>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</si>
  <si>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</si>
  <si>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</si>
  <si>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</si>
  <si>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</si>
  <si>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</si>
  <si>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</si>
  <si>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</si>
  <si>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</si>
  <si>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</si>
  <si>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</si>
  <si>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</si>
  <si>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</si>
  <si>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</si>
  <si>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</si>
  <si>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</si>
  <si>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</si>
  <si>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</si>
  <si>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</si>
  <si>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</si>
  <si>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</si>
  <si>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</si>
  <si>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</si>
  <si>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</si>
  <si>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</si>
  <si>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</si>
  <si>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</si>
  <si>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</si>
  <si>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</si>
  <si>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</si>
  <si>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</si>
  <si>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</si>
  <si>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</si>
  <si>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</si>
  <si>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</si>
  <si>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</si>
  <si>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</si>
  <si>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</si>
  <si>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</si>
  <si>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</si>
  <si>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</si>
  <si>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</si>
  <si>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</si>
  <si>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</si>
  <si>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</si>
  <si>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</si>
  <si>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</si>
  <si>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</si>
  <si>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</si>
  <si>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</si>
  <si>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</si>
  <si>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</si>
  <si>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</si>
  <si>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</si>
  <si>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</si>
  <si>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</si>
  <si>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</si>
  <si>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</si>
  <si>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</si>
  <si>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</si>
  <si>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</si>
  <si>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</si>
  <si>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</si>
  <si>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</si>
  <si>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</si>
  <si>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</si>
  <si>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</si>
  <si>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</si>
  <si>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</si>
  <si>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</si>
  <si>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</si>
  <si>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</si>
  <si>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</si>
  <si>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</si>
  <si>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</si>
  <si>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</si>
  <si>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</si>
  <si>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</si>
  <si>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</si>
  <si>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</si>
  <si>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</si>
  <si>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</si>
  <si>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</si>
  <si>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</si>
  <si>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</si>
  <si>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</si>
  <si>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</si>
  <si>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</si>
  <si>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</si>
  <si>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</si>
  <si>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</si>
  <si>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</si>
  <si>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</si>
  <si>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</si>
  <si>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</si>
  <si>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</si>
  <si>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</si>
  <si>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</si>
  <si>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</si>
  <si>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</si>
  <si>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</si>
  <si>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</si>
  <si>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</si>
  <si>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</si>
  <si>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</si>
  <si>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</si>
  <si>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</si>
  <si>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</si>
  <si>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</si>
  <si>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</si>
  <si>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</si>
  <si>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</si>
  <si>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</si>
  <si>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</si>
  <si>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</si>
  <si>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</si>
  <si>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</si>
  <si>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</si>
  <si>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</si>
  <si>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</si>
  <si>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</si>
  <si>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</si>
  <si>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</si>
  <si>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</si>
  <si>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</si>
  <si>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</si>
  <si>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</si>
  <si>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</si>
  <si>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</si>
  <si>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</si>
  <si>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</si>
  <si>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</si>
  <si>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</si>
  <si>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</si>
  <si>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</si>
  <si>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</si>
  <si>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</si>
  <si>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</si>
  <si>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</si>
  <si>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</si>
  <si>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</si>
  <si>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</si>
  <si>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</si>
  <si>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</si>
  <si>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</si>
  <si>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</si>
  <si>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</si>
  <si>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</si>
  <si>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</si>
  <si>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</si>
  <si>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</si>
  <si>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</si>
  <si>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</si>
  <si>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</si>
  <si>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</si>
  <si>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</si>
  <si>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</si>
  <si>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</si>
  <si>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</si>
  <si>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</si>
  <si>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</si>
  <si>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</si>
  <si>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</si>
  <si>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</si>
  <si>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</si>
  <si>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</si>
  <si>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</si>
  <si>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</si>
  <si>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</si>
  <si>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</si>
  <si>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</si>
  <si>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</si>
  <si>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</si>
  <si>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</si>
  <si>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</si>
  <si>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</si>
  <si>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</si>
  <si>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</si>
  <si>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</si>
  <si>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</si>
  <si>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</si>
  <si>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</si>
  <si>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</si>
  <si>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</si>
  <si>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</si>
  <si>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</si>
  <si>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</si>
  <si>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</si>
  <si>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</si>
  <si>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</si>
  <si>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</si>
  <si>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</si>
  <si>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</si>
  <si>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</si>
  <si>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</si>
  <si>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</si>
  <si>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</si>
  <si>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</si>
  <si>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</si>
  <si>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</si>
  <si>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</si>
  <si>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</si>
  <si>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</si>
  <si>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</si>
  <si>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</si>
  <si>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</si>
  <si>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</si>
  <si>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</si>
  <si>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</si>
  <si>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</si>
  <si>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</si>
  <si>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</si>
  <si>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</si>
  <si>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</si>
  <si>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</si>
  <si>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</si>
  <si>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</si>
  <si>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</si>
  <si>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</si>
  <si>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</si>
  <si>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</si>
  <si>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</si>
  <si>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</si>
  <si>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</si>
  <si>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</si>
  <si>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</si>
  <si>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</si>
  <si>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</si>
  <si>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</si>
  <si>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</si>
  <si>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</si>
  <si>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</si>
  <si>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</si>
  <si>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</si>
  <si>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</si>
  <si>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</si>
  <si>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</si>
  <si>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</si>
  <si>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</si>
  <si>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</si>
  <si>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</si>
  <si>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</si>
  <si>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</si>
  <si>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</si>
  <si>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</si>
  <si>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</si>
  <si>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</si>
  <si>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</si>
  <si>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</si>
  <si>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</si>
  <si>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</si>
  <si>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</si>
  <si>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</si>
  <si>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</si>
  <si>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</si>
  <si>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</si>
  <si>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</si>
  <si>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</si>
  <si>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</si>
  <si>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</si>
  <si>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</si>
  <si>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</si>
  <si>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</si>
  <si>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</si>
  <si>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</si>
  <si>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</si>
  <si>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</si>
  <si>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</si>
  <si>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</si>
  <si>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</si>
  <si>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</si>
  <si>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</si>
  <si>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</si>
  <si>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</si>
  <si>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</si>
  <si>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</si>
  <si>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</si>
  <si>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</si>
  <si>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</si>
  <si>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</si>
  <si>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</si>
  <si>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</si>
  <si>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</si>
  <si>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</si>
  <si>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</si>
  <si>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</si>
  <si>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</si>
  <si>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</si>
  <si>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</si>
  <si>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</si>
  <si>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</si>
  <si>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</si>
  <si>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</si>
  <si>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</si>
  <si>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</si>
  <si>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</si>
  <si>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</si>
  <si>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</si>
  <si>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</si>
  <si>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</si>
  <si>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</si>
  <si>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</si>
  <si>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</si>
  <si>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</si>
  <si>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</si>
  <si>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</si>
  <si>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</si>
  <si>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</si>
  <si>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</si>
  <si>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</si>
  <si>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</si>
  <si>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</si>
  <si>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</si>
  <si>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</si>
  <si>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</si>
  <si>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</si>
  <si>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</si>
  <si>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</si>
  <si>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</si>
  <si>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</si>
  <si>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</si>
  <si>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</si>
  <si>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</si>
  <si>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</si>
  <si>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</si>
  <si>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</si>
  <si>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</si>
  <si>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</si>
  <si>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</si>
  <si>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</si>
  <si>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</si>
  <si>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</si>
  <si>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</si>
  <si>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</si>
  <si>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</si>
  <si>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</si>
  <si>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</si>
  <si>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</si>
  <si>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</si>
  <si>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</si>
  <si>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</si>
  <si>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</si>
  <si>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</si>
  <si>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</si>
  <si>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</si>
  <si>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</si>
  <si>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</si>
  <si>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</si>
  <si>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</si>
  <si>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</si>
  <si>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</si>
  <si>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</si>
  <si>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</si>
  <si>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</si>
  <si>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</si>
  <si>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</si>
  <si>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</si>
  <si>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</si>
  <si>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</si>
  <si>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</si>
  <si>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</si>
  <si>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</si>
  <si>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</si>
  <si>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</si>
  <si>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</si>
  <si>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</si>
  <si>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</si>
  <si>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</si>
  <si>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</si>
  <si>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</si>
  <si>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</si>
  <si>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</si>
  <si>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</si>
  <si>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</si>
  <si>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</si>
  <si>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</si>
  <si>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</si>
  <si>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</si>
  <si>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</si>
  <si>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</si>
  <si>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</si>
  <si>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</si>
  <si>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</si>
  <si>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</si>
  <si>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</si>
  <si>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</si>
  <si>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</si>
  <si>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</si>
  <si>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</si>
  <si>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</si>
  <si>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</si>
  <si>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</si>
  <si>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</si>
  <si>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</si>
  <si>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</si>
  <si>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</si>
  <si>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</si>
  <si>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</si>
  <si>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</si>
  <si>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</si>
  <si>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</si>
  <si>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</si>
  <si>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</si>
  <si>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</si>
  <si>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</si>
  <si>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</si>
  <si>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</si>
  <si>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</si>
  <si>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</si>
  <si>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</si>
  <si>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</si>
  <si>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</si>
  <si>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</si>
  <si>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</si>
  <si>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</si>
  <si>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</si>
  <si>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</si>
  <si>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</si>
  <si>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</si>
  <si>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</si>
  <si>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</si>
  <si>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</si>
  <si>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</si>
  <si>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</si>
  <si>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</si>
  <si>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</si>
  <si>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</si>
  <si>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</si>
  <si>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</si>
  <si>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</si>
  <si>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</si>
  <si>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</si>
  <si>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</si>
  <si>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</si>
  <si>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</si>
  <si>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</si>
  <si>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</si>
  <si>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</si>
  <si>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</si>
  <si>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</si>
  <si>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</si>
  <si>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</si>
  <si>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</si>
  <si>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</si>
  <si>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</si>
  <si>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</si>
  <si>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</si>
  <si>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</si>
  <si>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</si>
  <si>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</si>
  <si>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</si>
  <si>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</si>
  <si>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</si>
  <si>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</si>
  <si>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</si>
  <si>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</si>
  <si>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</si>
  <si>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</si>
  <si>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</si>
  <si>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</si>
  <si>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</si>
  <si>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</si>
  <si>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</si>
  <si>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</si>
  <si>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</si>
  <si>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</si>
  <si>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</si>
  <si>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</si>
  <si>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</si>
  <si>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</si>
  <si>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</si>
  <si>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</si>
  <si>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</si>
  <si>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</si>
  <si>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</si>
  <si>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</si>
  <si>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</si>
  <si>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</si>
  <si>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</si>
  <si>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</si>
  <si>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</si>
  <si>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</si>
  <si>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</si>
  <si>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</si>
  <si>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</si>
  <si>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</si>
  <si>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</si>
  <si>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</si>
  <si>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</si>
  <si>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</si>
  <si>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</si>
  <si>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</si>
  <si>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</si>
  <si>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</si>
  <si>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</si>
  <si>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</si>
  <si>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</si>
  <si>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</si>
  <si>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</si>
  <si>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</si>
  <si>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</si>
  <si>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</si>
  <si>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</si>
  <si>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</si>
  <si>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</si>
  <si>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</si>
  <si>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</si>
  <si>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</si>
  <si>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</si>
  <si>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</si>
  <si>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</si>
  <si>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</si>
  <si>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</si>
  <si>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</si>
  <si>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</si>
  <si>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</si>
  <si>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</si>
  <si>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</si>
  <si>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</si>
  <si>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</si>
  <si>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</si>
  <si>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</si>
  <si>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</si>
  <si>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</si>
  <si>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</si>
  <si>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</si>
  <si>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</si>
  <si>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</si>
  <si>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</si>
  <si>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</si>
  <si>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</si>
  <si>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</si>
  <si>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</si>
  <si>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</si>
  <si>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</si>
  <si>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</si>
  <si>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</si>
  <si>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</si>
  <si>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</si>
  <si>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</si>
  <si>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</si>
  <si>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</si>
  <si>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</si>
  <si>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</si>
  <si>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</si>
  <si>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</si>
  <si>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</si>
  <si>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</si>
  <si>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</si>
  <si>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</si>
  <si>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</si>
  <si>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</si>
  <si>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</si>
  <si>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</si>
  <si>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</si>
  <si>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</si>
  <si>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</si>
  <si>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</si>
  <si>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</si>
  <si>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</si>
  <si>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</si>
  <si>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</si>
  <si>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</si>
  <si>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</si>
  <si>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</si>
  <si>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</si>
  <si>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</si>
  <si>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</si>
  <si>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</si>
  <si>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</si>
  <si>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</si>
  <si>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</si>
  <si>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</si>
  <si>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</si>
  <si>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</si>
  <si>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</si>
  <si>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</si>
  <si>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</si>
  <si>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</si>
  <si>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</si>
  <si>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</si>
  <si>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</si>
  <si>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</si>
  <si>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</si>
  <si>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</si>
  <si>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</si>
  <si>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</si>
  <si>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</si>
  <si>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</si>
  <si>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</si>
  <si>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</si>
  <si>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</si>
  <si>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</si>
  <si>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</si>
  <si>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</si>
  <si>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</si>
  <si>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</si>
  <si>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</si>
  <si>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</si>
  <si>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</si>
  <si>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</si>
  <si>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</si>
  <si>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</si>
  <si>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</si>
  <si>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</si>
  <si>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</si>
  <si>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</si>
  <si>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</si>
  <si>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</si>
  <si>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</si>
  <si>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</si>
  <si>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</si>
  <si>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</si>
  <si>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</si>
  <si>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</si>
  <si>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</si>
  <si>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</si>
  <si>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</si>
  <si>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</si>
  <si>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</si>
  <si>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</si>
  <si>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</si>
  <si>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</si>
  <si>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</si>
  <si>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</si>
  <si>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</si>
  <si>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</si>
  <si>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</si>
  <si>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</si>
  <si>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</si>
  <si>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</si>
  <si>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</si>
  <si>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</si>
  <si>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</si>
  <si>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</si>
  <si>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</si>
  <si>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</si>
  <si>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</si>
  <si>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</si>
  <si>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</si>
  <si>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</si>
  <si>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</si>
  <si>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</si>
  <si>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</si>
  <si>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</si>
  <si>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</si>
  <si>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</si>
  <si>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</si>
  <si>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</si>
  <si>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</si>
  <si>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</si>
  <si>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</si>
  <si>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</si>
  <si>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</si>
  <si>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</si>
  <si>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</si>
  <si>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</si>
  <si>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</si>
  <si>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</si>
  <si>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</si>
  <si>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</si>
  <si>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</si>
  <si>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</si>
  <si>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</si>
  <si>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</si>
  <si>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</si>
  <si>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</si>
  <si>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</si>
  <si>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</si>
  <si>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</si>
  <si>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</si>
  <si>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</si>
  <si>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</si>
  <si>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</si>
  <si>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</si>
  <si>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</si>
  <si>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</si>
  <si>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</si>
  <si>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</si>
  <si>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</si>
  <si>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</si>
  <si>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</si>
  <si>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</si>
  <si>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</si>
  <si>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</si>
  <si>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</si>
  <si>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</si>
  <si>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</si>
  <si>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</si>
  <si>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</si>
  <si>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</si>
  <si>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</si>
  <si>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</si>
  <si>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</si>
  <si>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</si>
  <si>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</si>
  <si>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</si>
  <si>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</si>
  <si>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</si>
  <si>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</si>
  <si>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</si>
  <si>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</si>
  <si>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</si>
  <si>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</si>
  <si>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</si>
  <si>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</si>
  <si>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</si>
  <si>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</si>
  <si>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</si>
  <si>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</si>
  <si>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</si>
  <si>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</si>
  <si>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</si>
  <si>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</si>
  <si>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</si>
  <si>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</si>
  <si>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</si>
  <si>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</si>
  <si>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</si>
  <si>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</si>
  <si>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</si>
  <si>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</si>
  <si>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</si>
  <si>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</si>
  <si>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</si>
  <si>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</si>
  <si>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</si>
  <si>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</si>
  <si>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</si>
  <si>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</si>
  <si>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</si>
  <si>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</si>
  <si>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</si>
  <si>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</si>
  <si>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</si>
  <si>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</si>
  <si>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</si>
  <si>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</si>
  <si>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</si>
  <si>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</si>
  <si>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</si>
  <si>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</si>
  <si>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</si>
  <si>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</si>
  <si>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</si>
  <si>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</si>
  <si>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</si>
  <si>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</si>
  <si>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</si>
  <si>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</si>
  <si>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</si>
  <si>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</si>
  <si>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</si>
  <si>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</si>
  <si>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</si>
  <si>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</si>
  <si>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</si>
  <si>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</si>
  <si>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</si>
  <si>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</si>
  <si>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</si>
  <si>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</si>
  <si>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</si>
  <si>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</si>
  <si>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</si>
  <si>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</si>
  <si>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</si>
  <si>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</si>
  <si>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</si>
  <si>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</si>
  <si>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</si>
  <si>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</si>
  <si>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</si>
  <si>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</si>
  <si>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</si>
  <si>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</si>
  <si>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</si>
  <si>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</si>
  <si>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</si>
  <si>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</si>
  <si>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</si>
  <si>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</si>
  <si>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</si>
  <si>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</si>
  <si>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</si>
  <si>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</si>
  <si>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</si>
  <si>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</si>
  <si>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</si>
  <si>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</si>
  <si>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</si>
  <si>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</si>
  <si>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</si>
  <si>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</si>
  <si>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</si>
  <si>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</si>
  <si>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</si>
  <si>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</si>
  <si>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</si>
  <si>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</si>
  <si>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</si>
  <si>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</si>
  <si>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</si>
  <si>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</si>
  <si>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</si>
  <si>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</si>
  <si>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</si>
  <si>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</si>
  <si>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</si>
  <si>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</si>
  <si>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</si>
  <si>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</si>
  <si>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</si>
  <si>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</si>
  <si>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</si>
  <si>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</si>
  <si>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</si>
  <si>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</si>
  <si>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</si>
  <si>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</si>
  <si>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</si>
  <si>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</si>
  <si>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</si>
  <si>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</si>
  <si>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</si>
  <si>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</si>
  <si>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</si>
  <si>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</si>
  <si>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</si>
  <si>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</si>
  <si>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</si>
  <si>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</si>
  <si>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</si>
  <si>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</si>
  <si>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</si>
  <si>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</si>
  <si>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</si>
  <si>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</si>
  <si>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</si>
  <si>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</si>
  <si>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</si>
  <si>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</si>
  <si>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</si>
  <si>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</si>
  <si>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</si>
  <si>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</si>
  <si>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</si>
  <si>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</si>
  <si>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</si>
  <si>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</si>
  <si>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</si>
  <si>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</si>
  <si>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</si>
  <si>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</si>
  <si>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</si>
  <si>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</si>
  <si>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</si>
  <si>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</si>
  <si>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</si>
  <si>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</si>
  <si>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</si>
  <si>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</si>
  <si>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</si>
  <si>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</si>
  <si>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</si>
  <si>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</si>
  <si>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</si>
  <si>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</si>
  <si>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</si>
  <si>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</si>
  <si>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</si>
  <si>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</si>
  <si>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</si>
  <si>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</si>
  <si>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</si>
  <si>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</si>
  <si>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</si>
  <si>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</si>
  <si>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</si>
  <si>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</si>
  <si>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</si>
  <si>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</si>
  <si>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</si>
  <si>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</si>
  <si>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</si>
  <si>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</si>
  <si>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</si>
  <si>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</si>
  <si>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</si>
  <si>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</si>
  <si>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</si>
  <si>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</si>
  <si>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</si>
  <si>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</si>
  <si>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</si>
  <si>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</si>
  <si>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</si>
  <si>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</si>
  <si>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</si>
  <si>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</si>
  <si>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</si>
  <si>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</si>
  <si>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</si>
  <si>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</si>
  <si>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</si>
  <si>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</si>
  <si>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</si>
  <si>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</si>
  <si>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</si>
  <si>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</si>
  <si>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</si>
  <si>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</si>
  <si>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</si>
  <si>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</si>
  <si>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</si>
  <si>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</si>
  <si>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</si>
  <si>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</si>
  <si>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</si>
  <si>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</si>
  <si>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</si>
  <si>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</si>
  <si>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</si>
  <si>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</si>
  <si>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</si>
  <si>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</si>
  <si>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</si>
  <si>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</si>
  <si>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</si>
  <si>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</si>
  <si>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</si>
  <si>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</si>
  <si>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</si>
  <si>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</si>
  <si>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</si>
  <si>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</si>
  <si>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</si>
  <si>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</si>
  <si>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</si>
  <si>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</si>
  <si>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</si>
  <si>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</si>
  <si>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</si>
  <si>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</si>
  <si>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</si>
  <si>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</si>
  <si>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</si>
  <si>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</si>
  <si>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</si>
  <si>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</si>
  <si>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</si>
  <si>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</si>
  <si>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</si>
  <si>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</si>
  <si>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</si>
  <si>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</si>
  <si>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</si>
  <si>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</si>
  <si>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</si>
  <si>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</si>
  <si>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</si>
  <si>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</si>
  <si>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</si>
  <si>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</si>
  <si>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</si>
  <si>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</si>
  <si>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</si>
  <si>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</si>
  <si>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</si>
  <si>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</si>
  <si>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</si>
  <si>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</si>
  <si>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</si>
  <si>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</si>
  <si>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</si>
  <si>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</si>
  <si>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</si>
  <si>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</si>
  <si>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</si>
  <si>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</si>
  <si>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</si>
  <si>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</si>
  <si>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</si>
  <si>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</si>
  <si>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</si>
  <si>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</si>
  <si>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</si>
  <si>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</si>
  <si>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</si>
  <si>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</si>
  <si>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</si>
  <si>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</si>
  <si>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</si>
  <si>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</si>
  <si>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</si>
  <si>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</si>
  <si>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</si>
  <si>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</si>
  <si>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</si>
  <si>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</si>
  <si>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</si>
  <si>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</si>
  <si>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</si>
  <si>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</si>
  <si>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</si>
  <si>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</si>
  <si>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</si>
  <si>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</si>
  <si>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</si>
  <si>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</si>
  <si>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</si>
  <si>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</si>
  <si>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</si>
  <si>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</si>
  <si>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</si>
  <si>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</si>
  <si>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</si>
  <si>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</si>
  <si>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</si>
  <si>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</si>
  <si>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</si>
  <si>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</si>
  <si>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</si>
  <si>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</si>
  <si>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</si>
  <si>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</si>
  <si>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</si>
  <si>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</si>
  <si>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</si>
  <si>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</si>
  <si>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</si>
  <si>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</si>
  <si>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</si>
  <si>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</si>
  <si>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</si>
  <si>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</si>
  <si>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</si>
  <si>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</si>
  <si>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</si>
  <si>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</si>
  <si>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</si>
  <si>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</si>
  <si>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</si>
  <si>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</si>
  <si>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</si>
  <si>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</si>
  <si>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</si>
  <si>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</si>
  <si>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</si>
  <si>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</si>
  <si>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</si>
  <si>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</si>
  <si>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</si>
  <si>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</si>
  <si>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</si>
  <si>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</si>
  <si>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</si>
  <si>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</si>
  <si>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</si>
  <si>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</si>
  <si>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</si>
  <si>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</si>
  <si>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</si>
  <si>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</si>
  <si>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</si>
  <si>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</si>
  <si>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</si>
  <si>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</si>
  <si>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</si>
  <si>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</si>
  <si>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</si>
  <si>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</si>
  <si>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</si>
  <si>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</si>
  <si>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</si>
  <si>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</si>
  <si>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</si>
  <si>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</si>
  <si>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</si>
  <si>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</si>
  <si>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</si>
  <si>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</si>
  <si>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</si>
  <si>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</si>
  <si>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</si>
  <si>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</si>
  <si>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</si>
  <si>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</si>
  <si>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</si>
  <si>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</si>
  <si>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</si>
  <si>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</si>
  <si>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</si>
  <si>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</si>
  <si>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</si>
  <si>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</si>
  <si>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</si>
  <si>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</si>
  <si>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</si>
  <si>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</si>
  <si>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</si>
  <si>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</si>
  <si>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</si>
  <si>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</si>
  <si>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</si>
  <si>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</si>
  <si>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</si>
  <si>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</si>
  <si>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</si>
  <si>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</si>
  <si>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</si>
  <si>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</si>
  <si>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</si>
  <si>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</si>
  <si>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</si>
  <si>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</si>
  <si>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</si>
  <si>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</si>
  <si>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</si>
  <si>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</si>
  <si>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</si>
  <si>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</si>
  <si>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</si>
  <si>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</si>
  <si>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</si>
  <si>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</si>
  <si>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</si>
  <si>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</si>
  <si>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</si>
  <si>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</si>
  <si>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</si>
  <si>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</si>
  <si>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</si>
  <si>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</si>
  <si>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</si>
  <si>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</si>
  <si>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</si>
  <si>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</si>
  <si>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</si>
  <si>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</si>
  <si>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</si>
  <si>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</si>
  <si>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</si>
  <si>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</si>
  <si>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</si>
  <si>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</si>
  <si>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</si>
  <si>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</si>
  <si>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</si>
  <si>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</si>
  <si>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</si>
  <si>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</si>
  <si>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</si>
  <si>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</si>
  <si>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</si>
  <si>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</si>
  <si>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</si>
  <si>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</si>
  <si>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</si>
  <si>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</si>
  <si>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</si>
  <si>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</si>
  <si>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</si>
  <si>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</si>
  <si>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</si>
  <si>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</si>
  <si>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</si>
  <si>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</si>
  <si>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</si>
  <si>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</si>
  <si>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</si>
  <si>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</si>
  <si>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</si>
  <si>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</si>
  <si>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</si>
  <si>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</si>
  <si>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</si>
  <si>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</si>
  <si>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</si>
  <si>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</si>
  <si>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</si>
  <si>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</si>
  <si>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</si>
  <si>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</si>
  <si>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</si>
  <si>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</si>
  <si>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</si>
  <si>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</si>
  <si>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</si>
  <si>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</si>
  <si>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</si>
  <si>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</si>
  <si>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</si>
  <si>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</si>
  <si>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</si>
  <si>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</si>
  <si>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</si>
  <si>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</si>
  <si>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</si>
  <si>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</si>
  <si>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</si>
  <si>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</si>
  <si>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</si>
  <si>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</si>
  <si>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</si>
  <si>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</si>
  <si>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</si>
  <si>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</si>
  <si>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</si>
  <si>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</si>
  <si>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</si>
  <si>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</si>
  <si>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</si>
  <si>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</si>
  <si>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</si>
  <si>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</si>
  <si>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</si>
  <si>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</si>
  <si>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</si>
  <si>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</si>
  <si>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</si>
  <si>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</si>
  <si>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</si>
  <si>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</si>
  <si>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</si>
  <si>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</si>
  <si>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</si>
  <si>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</si>
  <si>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</si>
  <si>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</si>
  <si>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</si>
  <si>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</si>
  <si>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</si>
  <si>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</si>
  <si>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</si>
  <si>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</si>
  <si>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</si>
  <si>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</si>
  <si>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</si>
  <si>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</si>
  <si>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</si>
  <si>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</si>
  <si>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</si>
  <si>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</si>
  <si>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</si>
  <si>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</si>
  <si>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</si>
  <si>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</si>
  <si>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</si>
  <si>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</si>
  <si>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</si>
  <si>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</si>
  <si>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</si>
  <si>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</si>
  <si>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</si>
  <si>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</si>
  <si>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</si>
  <si>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</si>
  <si>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</si>
  <si>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</si>
  <si>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</si>
  <si>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</si>
  <si>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</si>
  <si>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</si>
  <si>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</si>
  <si>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</si>
  <si>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</si>
  <si>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</si>
  <si>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</si>
  <si>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</si>
  <si>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</si>
  <si>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</si>
  <si>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</si>
  <si>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</si>
  <si>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</si>
  <si>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</si>
  <si>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</si>
  <si>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</si>
  <si>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</si>
  <si>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</si>
  <si>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</si>
  <si>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</si>
  <si>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</si>
  <si>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</si>
  <si>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</si>
  <si>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</si>
  <si>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</si>
  <si>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</si>
  <si>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</si>
  <si>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</si>
  <si>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</si>
  <si>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</si>
  <si>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</si>
  <si>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</si>
  <si>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</si>
  <si>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</si>
  <si>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</si>
  <si>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</si>
  <si>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</si>
  <si>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</si>
  <si>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</si>
  <si>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</si>
  <si>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</si>
  <si>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</si>
  <si>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</si>
  <si>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</si>
  <si>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</si>
  <si>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</si>
  <si>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</si>
  <si>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</si>
  <si>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</si>
  <si>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</si>
  <si>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</si>
  <si>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</si>
  <si>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</si>
  <si>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</si>
  <si>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</si>
  <si>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</si>
  <si>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</si>
  <si>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</si>
  <si>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</si>
  <si>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</si>
  <si>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</si>
  <si>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</si>
  <si>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</si>
  <si>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</si>
  <si>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</si>
  <si>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</si>
  <si>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</si>
  <si>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</si>
  <si>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</si>
  <si>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</si>
  <si>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</si>
  <si>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</si>
  <si>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</si>
  <si>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</si>
  <si>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</si>
  <si>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</si>
  <si>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</si>
  <si>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</si>
  <si>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</si>
  <si>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</si>
  <si>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</si>
  <si>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</si>
  <si>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</si>
  <si>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</si>
  <si>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</si>
  <si>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</si>
  <si>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</si>
  <si>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</si>
  <si>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</si>
  <si>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</si>
  <si>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</si>
  <si>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</si>
  <si>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</si>
  <si>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</si>
  <si>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</si>
  <si>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</si>
  <si>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</si>
  <si>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</si>
  <si>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</si>
  <si>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</si>
  <si>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</si>
  <si>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</si>
  <si>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</si>
  <si>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</si>
  <si>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</si>
  <si>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</si>
  <si>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</si>
  <si>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</si>
  <si>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</si>
  <si>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</si>
  <si>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</si>
  <si>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</si>
  <si>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</si>
  <si>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</si>
  <si>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</si>
  <si>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</si>
  <si>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</si>
  <si>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</si>
  <si>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</si>
  <si>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</si>
  <si>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</si>
  <si>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</si>
  <si>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</si>
  <si>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</si>
  <si>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</si>
  <si>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</si>
  <si>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</si>
  <si>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</si>
  <si>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</si>
  <si>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</si>
  <si>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</si>
  <si>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</si>
  <si>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</si>
  <si>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</si>
  <si>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</si>
  <si>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</si>
  <si>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</si>
  <si>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</si>
  <si>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</si>
  <si>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</si>
  <si>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</si>
  <si>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</si>
  <si>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</si>
  <si>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</si>
  <si>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</si>
  <si>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</si>
  <si>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</si>
  <si>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</si>
  <si>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</si>
  <si>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</si>
  <si>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</si>
  <si>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</si>
  <si>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</si>
  <si>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</si>
  <si>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</si>
  <si>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</si>
  <si>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</si>
  <si>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</si>
  <si>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</si>
  <si>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</si>
  <si>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</si>
  <si>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</si>
  <si>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</si>
  <si>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</si>
  <si>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</si>
  <si>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</si>
  <si>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</si>
  <si>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</si>
  <si>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</si>
  <si>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</si>
  <si>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</si>
  <si>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</si>
  <si>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</si>
  <si>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</si>
  <si>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</si>
  <si>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</si>
  <si>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</si>
  <si>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</si>
  <si>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</si>
  <si>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</si>
  <si>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</si>
  <si>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</si>
  <si>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</si>
  <si>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</si>
  <si>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</si>
  <si>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</si>
  <si>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</si>
  <si>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</si>
  <si>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</si>
  <si>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</si>
  <si>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</si>
  <si>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</si>
  <si>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</si>
  <si>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</si>
  <si>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</si>
  <si>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</si>
  <si>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</si>
  <si>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</si>
  <si>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</si>
  <si>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</si>
  <si>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</si>
  <si>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</si>
  <si>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</si>
  <si>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</si>
  <si>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</si>
  <si>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</si>
  <si>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</si>
  <si>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</si>
  <si>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</si>
  <si>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</si>
  <si>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</si>
  <si>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</si>
  <si>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</si>
  <si>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</si>
  <si>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</si>
  <si>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</si>
  <si>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</si>
  <si>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</si>
  <si>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</si>
  <si>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</si>
  <si>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</si>
  <si>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</si>
  <si>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</si>
  <si>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</si>
  <si>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</si>
  <si>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</si>
  <si>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</si>
  <si>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</si>
  <si>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</si>
  <si>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</si>
  <si>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</si>
  <si>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</si>
  <si>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</si>
  <si>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</si>
  <si>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</si>
  <si>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</si>
  <si>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</si>
  <si>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</si>
  <si>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</si>
  <si>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</si>
  <si>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</si>
  <si>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</si>
  <si>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</si>
  <si>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</si>
  <si>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</si>
  <si>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</si>
  <si>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</si>
  <si>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</si>
  <si>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</si>
  <si>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</si>
  <si>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</si>
  <si>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</si>
  <si>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</si>
  <si>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</si>
  <si>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</si>
  <si>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</si>
  <si>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</si>
  <si>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</si>
  <si>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</si>
  <si>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</si>
  <si>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</si>
  <si>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</si>
  <si>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</si>
  <si>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</si>
  <si>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</si>
  <si>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</si>
  <si>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</si>
  <si>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</si>
  <si>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</si>
  <si>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</si>
  <si>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</si>
  <si>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</si>
  <si>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</si>
  <si>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</si>
  <si>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</si>
  <si>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</si>
  <si>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</si>
  <si>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</si>
  <si>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</si>
  <si>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</si>
  <si>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</si>
  <si>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</si>
  <si>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</si>
  <si>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</si>
  <si>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</si>
  <si>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</si>
  <si>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</si>
  <si>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</si>
  <si>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</si>
  <si>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</si>
  <si>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</si>
  <si>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</si>
  <si>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</si>
  <si>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</si>
  <si>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</si>
  <si>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</si>
  <si>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</si>
  <si>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</si>
  <si>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</si>
  <si>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</si>
  <si>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</si>
  <si>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</si>
  <si>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</si>
  <si>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</si>
  <si>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</si>
  <si>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</si>
  <si>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</si>
  <si>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</si>
  <si>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</si>
  <si>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</si>
  <si>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</si>
  <si>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</si>
  <si>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</si>
  <si>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</si>
  <si>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</si>
  <si>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</si>
  <si>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</si>
  <si>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</si>
  <si>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</si>
  <si>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</si>
  <si>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</si>
  <si>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</si>
  <si>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</si>
  <si>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</si>
  <si>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</si>
  <si>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</si>
  <si>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</si>
  <si>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</si>
  <si>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</si>
  <si>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</si>
  <si>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</si>
  <si>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</si>
  <si>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</si>
  <si>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</si>
  <si>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</si>
  <si>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</si>
  <si>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</si>
  <si>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</si>
  <si>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</si>
  <si>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</si>
  <si>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</si>
  <si>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</si>
  <si>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</si>
  <si>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</si>
  <si>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</si>
  <si>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</si>
  <si>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</si>
  <si>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</si>
  <si>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</si>
  <si>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</si>
  <si>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</si>
  <si>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</si>
  <si>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</si>
  <si>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</si>
  <si>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</si>
  <si>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</si>
  <si>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</si>
  <si>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</si>
  <si>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</si>
  <si>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</si>
  <si>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</si>
  <si>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</si>
  <si>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</si>
  <si>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</si>
  <si>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</si>
  <si>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</si>
  <si>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</si>
  <si>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</si>
  <si>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</si>
  <si>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</si>
  <si>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</si>
  <si>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</si>
  <si>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</si>
  <si>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</si>
  <si>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</si>
  <si>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</si>
  <si>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</si>
  <si>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</si>
  <si>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</si>
  <si>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</si>
  <si>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</si>
  <si>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</si>
  <si>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</si>
  <si>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</si>
  <si>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</si>
  <si>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</si>
  <si>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</si>
  <si>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</si>
  <si>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</si>
  <si>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</si>
  <si>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</si>
  <si>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</si>
  <si>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</si>
  <si>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</si>
  <si>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</si>
  <si>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</si>
  <si>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</si>
  <si>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</si>
  <si>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</si>
  <si>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</si>
  <si>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</si>
  <si>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</si>
  <si>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</si>
  <si>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</si>
  <si>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</si>
  <si>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</si>
  <si>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</si>
  <si>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</si>
  <si>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</si>
  <si>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</si>
  <si>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</si>
  <si>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</si>
  <si>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</si>
  <si>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</si>
  <si>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</si>
  <si>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</si>
  <si>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</si>
  <si>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</si>
  <si>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</si>
  <si>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</si>
  <si>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</si>
  <si>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</si>
  <si>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</si>
  <si>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</si>
  <si>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</si>
  <si>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</si>
  <si>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</si>
  <si>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</si>
  <si>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</si>
  <si>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</si>
  <si>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</si>
  <si>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</si>
  <si>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</si>
  <si>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</si>
  <si>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</si>
  <si>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</si>
  <si>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</si>
  <si>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</si>
  <si>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</si>
  <si>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</si>
  <si>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</si>
  <si>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</si>
  <si>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</si>
  <si>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</si>
  <si>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</si>
  <si>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</si>
  <si>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</si>
  <si>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</si>
  <si>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</si>
  <si>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</si>
  <si>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</si>
  <si>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</si>
  <si>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</si>
  <si>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</si>
  <si>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</si>
  <si>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</si>
  <si>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</si>
  <si>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</si>
  <si>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</si>
  <si>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</si>
  <si>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</si>
  <si>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</si>
  <si>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</si>
  <si>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</si>
  <si>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</si>
  <si>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</si>
  <si>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</si>
  <si>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</si>
  <si>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</si>
  <si>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</si>
  <si>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</si>
  <si>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</si>
  <si>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</si>
  <si>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</si>
  <si>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</si>
  <si>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</si>
  <si>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</si>
  <si>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</si>
  <si>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</si>
  <si>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</si>
  <si>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</si>
  <si>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</si>
  <si>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</si>
  <si>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</si>
  <si>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</si>
  <si>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</si>
  <si>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</si>
  <si>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</si>
  <si>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</si>
  <si>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</si>
  <si>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</si>
  <si>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</si>
  <si>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</si>
  <si>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</si>
  <si>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</si>
  <si>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</si>
  <si>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</si>
  <si>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</si>
  <si>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</si>
  <si>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</si>
  <si>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</si>
  <si>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</si>
  <si>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</si>
  <si>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</si>
  <si>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</si>
  <si>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</si>
  <si>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</si>
  <si>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</si>
  <si>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</si>
  <si>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</si>
  <si>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</si>
  <si>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</si>
  <si>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</si>
  <si>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</si>
  <si>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</si>
  <si>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</si>
  <si>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</si>
  <si>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</si>
  <si>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</si>
  <si>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</si>
  <si>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</si>
  <si>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</si>
  <si>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</si>
  <si>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</si>
  <si>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</si>
  <si>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</si>
  <si>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</si>
  <si>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</si>
  <si>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</si>
  <si>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</si>
  <si>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</si>
  <si>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</si>
  <si>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</si>
  <si>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</si>
  <si>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</si>
  <si>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</si>
  <si>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</si>
  <si>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</si>
  <si>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</si>
  <si>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</si>
  <si>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</si>
  <si>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</si>
  <si>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</si>
  <si>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</si>
  <si>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</si>
  <si>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</si>
  <si>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</si>
  <si>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</si>
  <si>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</si>
  <si>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</si>
  <si>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</si>
  <si>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</si>
  <si>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</si>
  <si>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</si>
  <si>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</si>
  <si>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</si>
  <si>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</si>
  <si>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</si>
  <si>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</si>
  <si>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</si>
  <si>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</si>
  <si>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</si>
  <si>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</si>
  <si>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</si>
  <si>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</si>
  <si>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</si>
  <si>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</si>
  <si>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</si>
  <si>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</si>
  <si>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</si>
  <si>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</si>
  <si>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</si>
  <si>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</si>
  <si>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</si>
  <si>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</si>
  <si>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</si>
  <si>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</si>
  <si>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</si>
  <si>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</si>
  <si>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</si>
  <si>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</si>
  <si>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</si>
  <si>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</si>
  <si>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</si>
  <si>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</si>
  <si>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</si>
  <si>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</si>
  <si>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</si>
  <si>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</si>
  <si>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</si>
  <si>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</si>
  <si>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</si>
  <si>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</si>
  <si>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</si>
  <si>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</si>
  <si>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</si>
  <si>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</si>
  <si>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</si>
  <si>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</si>
  <si>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</si>
  <si>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</si>
  <si>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</si>
  <si>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</si>
  <si>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</si>
  <si>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</si>
  <si>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</si>
  <si>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</si>
  <si>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</si>
  <si>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</si>
  <si>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</si>
  <si>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</si>
  <si>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</si>
  <si>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</si>
  <si>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</si>
  <si>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</si>
  <si>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</si>
  <si>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</si>
  <si>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</si>
  <si>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</si>
  <si>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</si>
  <si>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</si>
  <si>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</si>
  <si>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</si>
  <si>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</si>
  <si>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</si>
  <si>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</si>
  <si>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</si>
  <si>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</si>
  <si>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</si>
  <si>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</si>
  <si>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</si>
  <si>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</si>
  <si>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</si>
  <si>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</si>
  <si>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</si>
  <si>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</si>
  <si>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</si>
  <si>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</si>
  <si>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</si>
  <si>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</si>
  <si>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</si>
  <si>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</si>
  <si>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</si>
  <si>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</si>
  <si>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</si>
  <si>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</si>
  <si>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</si>
  <si>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</si>
  <si>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</si>
  <si>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</si>
  <si>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</si>
  <si>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</si>
  <si>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</si>
  <si>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</si>
  <si>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</si>
  <si>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</si>
  <si>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</si>
  <si>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</si>
  <si>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</si>
  <si>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</si>
  <si>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</si>
  <si>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</si>
  <si>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</si>
  <si>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</si>
  <si>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</si>
  <si>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</si>
  <si>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</si>
  <si>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</si>
  <si>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</si>
  <si>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</si>
  <si>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</si>
  <si>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</si>
  <si>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</si>
  <si>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</si>
  <si>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</si>
  <si>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</si>
  <si>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</si>
  <si>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</si>
  <si>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</si>
  <si>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</si>
  <si>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</si>
  <si>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</si>
  <si>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</si>
  <si>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</si>
  <si>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</si>
  <si>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</si>
  <si>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</si>
  <si>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</si>
  <si>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</si>
  <si>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</si>
  <si>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</si>
  <si>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</si>
  <si>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</si>
  <si>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</si>
  <si>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</si>
  <si>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</si>
  <si>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</si>
  <si>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</si>
  <si>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</si>
  <si>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</si>
  <si>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</si>
  <si>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</si>
  <si>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</si>
  <si>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</si>
  <si>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</si>
  <si>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</si>
  <si>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</si>
  <si>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</si>
  <si>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</si>
  <si>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</si>
  <si>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</si>
  <si>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</si>
  <si>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</si>
  <si>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</si>
  <si>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</si>
  <si>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</si>
  <si>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</si>
  <si>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</si>
  <si>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</si>
  <si>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</si>
  <si>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</si>
  <si>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</si>
  <si>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</si>
  <si>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</si>
  <si>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</si>
  <si>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</si>
  <si>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</si>
  <si>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</si>
  <si>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</si>
  <si>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</si>
  <si>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</si>
  <si>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</si>
  <si>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</si>
  <si>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</si>
  <si>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</si>
  <si>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</si>
  <si>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</si>
  <si>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</si>
  <si>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</si>
  <si>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</si>
  <si>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</si>
  <si>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</si>
  <si>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</si>
  <si>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</si>
  <si>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</si>
  <si>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</si>
  <si>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</si>
  <si>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</si>
  <si>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</si>
  <si>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</si>
  <si>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</si>
  <si>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</si>
  <si>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</si>
  <si>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</si>
  <si>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</si>
  <si>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</si>
  <si>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</si>
  <si>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</si>
  <si>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</si>
  <si>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</si>
  <si>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</si>
  <si>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</si>
  <si>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</si>
  <si>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</si>
  <si>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</si>
  <si>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</si>
  <si>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</si>
  <si>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</si>
  <si>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</si>
  <si>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</si>
  <si>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</si>
  <si>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</si>
  <si>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</si>
  <si>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</si>
  <si>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</si>
  <si>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</si>
  <si>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</si>
  <si>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</si>
  <si>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</si>
  <si>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</si>
  <si>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</si>
  <si>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</si>
  <si>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</si>
  <si>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</si>
  <si>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</si>
  <si>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</si>
  <si>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</si>
  <si>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</si>
  <si>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</si>
  <si>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</si>
  <si>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</si>
  <si>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</si>
  <si>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</si>
  <si>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</si>
  <si>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</si>
  <si>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</si>
  <si>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</si>
  <si>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</si>
  <si>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</si>
  <si>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</si>
  <si>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</si>
  <si>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</si>
  <si>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</si>
  <si>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</si>
  <si>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</si>
  <si>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</si>
  <si>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</si>
  <si>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</si>
  <si>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</si>
  <si>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</si>
  <si>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</si>
  <si>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</si>
  <si>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</si>
  <si>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</si>
  <si>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</si>
  <si>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</si>
  <si>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</si>
  <si>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</si>
  <si>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</si>
  <si>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</si>
  <si>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</si>
  <si>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</si>
  <si>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</si>
  <si>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</si>
  <si>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</si>
  <si>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</si>
  <si>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</si>
  <si>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</si>
  <si>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</si>
  <si>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</si>
  <si>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</si>
  <si>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</si>
  <si>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</si>
  <si>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</si>
  <si>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</si>
  <si>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</si>
  <si>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</si>
  <si>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</si>
  <si>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</si>
  <si>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</si>
  <si>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</si>
  <si>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</si>
  <si>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</si>
  <si>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</si>
  <si>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</si>
  <si>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</si>
  <si>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</si>
  <si>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</si>
  <si>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</si>
  <si>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</si>
  <si>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</si>
  <si>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</si>
  <si>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</si>
  <si>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</si>
  <si>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</si>
  <si>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</si>
  <si>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</si>
  <si>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</si>
  <si>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</si>
  <si>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</si>
  <si>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</si>
  <si>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</si>
  <si>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</si>
  <si>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</si>
  <si>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</si>
  <si>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</si>
  <si>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</si>
  <si>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</si>
  <si>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</si>
  <si>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</si>
  <si>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</si>
  <si>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</si>
  <si>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</si>
  <si>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</si>
  <si>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</si>
  <si>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</si>
  <si>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</si>
  <si>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</si>
  <si>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</si>
  <si>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</si>
  <si>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</si>
  <si>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</si>
  <si>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</si>
  <si>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</si>
  <si>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</si>
  <si>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</si>
  <si>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</si>
  <si>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</si>
  <si>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</si>
  <si>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</si>
  <si>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</si>
  <si>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</si>
  <si>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</si>
  <si>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</si>
  <si>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</si>
  <si>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</si>
  <si>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</si>
  <si>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</si>
  <si>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</si>
  <si>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</si>
  <si>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</si>
  <si>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</si>
  <si>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</si>
  <si>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</si>
  <si>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</si>
  <si>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</si>
  <si>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</si>
  <si>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</si>
  <si>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</si>
  <si>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</si>
  <si>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</si>
  <si>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</si>
  <si>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</si>
  <si>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</si>
  <si>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</si>
  <si>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</si>
  <si>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</si>
  <si>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</si>
  <si>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</si>
  <si>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</si>
  <si>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</si>
  <si>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</si>
  <si>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</si>
  <si>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</si>
  <si>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</si>
  <si>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</si>
  <si>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</si>
  <si>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</si>
  <si>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</si>
  <si>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</si>
  <si>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</si>
  <si>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</si>
  <si>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</si>
  <si>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</si>
  <si>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</si>
  <si>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</si>
  <si>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</si>
  <si>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</si>
  <si>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</si>
  <si>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</si>
  <si>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</si>
  <si>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</si>
  <si>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</si>
  <si>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</si>
  <si>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</si>
  <si>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</si>
  <si>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</si>
  <si>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</si>
  <si>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</si>
  <si>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</si>
  <si>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</si>
  <si>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</si>
  <si>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</si>
  <si>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</si>
  <si>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</si>
  <si>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</si>
  <si>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</si>
  <si>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</si>
  <si>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</si>
  <si>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</si>
  <si>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</si>
  <si>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</si>
  <si>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</si>
  <si>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</si>
  <si>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</si>
  <si>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</si>
  <si>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</si>
  <si>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</si>
  <si>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</si>
  <si>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</si>
  <si>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</si>
  <si>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</si>
  <si>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</si>
  <si>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</si>
  <si>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</si>
  <si>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</si>
  <si>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</si>
  <si>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</si>
  <si>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</si>
  <si>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</si>
  <si>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</si>
  <si>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</si>
  <si>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</si>
  <si>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</si>
  <si>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</si>
  <si>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</si>
  <si>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</si>
  <si>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</si>
  <si>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</si>
  <si>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</si>
  <si>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</si>
  <si>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</si>
  <si>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</si>
  <si>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</si>
  <si>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</si>
  <si>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</si>
  <si>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</si>
  <si>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</si>
  <si>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</si>
  <si>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</si>
  <si>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</si>
  <si>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</si>
  <si>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</si>
  <si>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</si>
  <si>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</si>
  <si>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</si>
  <si>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</si>
  <si>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</si>
  <si>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</si>
  <si>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</si>
  <si>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</si>
  <si>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</si>
  <si>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</si>
  <si>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</si>
  <si>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</si>
  <si>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</si>
  <si>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</si>
  <si>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</si>
  <si>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</si>
  <si>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</si>
  <si>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</si>
  <si>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</si>
  <si>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</si>
  <si>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</si>
  <si>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</si>
  <si>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</si>
  <si>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</si>
  <si>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</si>
  <si>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</si>
  <si>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</si>
  <si>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</si>
  <si>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</si>
  <si>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</si>
  <si>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</si>
  <si>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</si>
  <si>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</si>
  <si>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</si>
  <si>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</si>
  <si>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</si>
  <si>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</si>
  <si>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</si>
  <si>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</si>
  <si>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</si>
  <si>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</si>
  <si>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</si>
  <si>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</si>
  <si>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</si>
  <si>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</si>
  <si>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</si>
  <si>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</si>
  <si>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</si>
  <si>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</si>
  <si>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</si>
  <si>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</si>
  <si>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</si>
  <si>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</si>
  <si>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</si>
  <si>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</si>
  <si>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</si>
  <si>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</si>
  <si>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</si>
  <si>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</si>
  <si>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</si>
  <si>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</si>
  <si>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</si>
  <si>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</si>
  <si>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</si>
  <si>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</si>
  <si>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</si>
  <si>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</si>
  <si>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</si>
  <si>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</si>
  <si>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</si>
  <si>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</si>
  <si>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</si>
  <si>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</si>
  <si>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</si>
  <si>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</si>
  <si>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</si>
  <si>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</si>
  <si>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</si>
  <si>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</si>
  <si>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</si>
  <si>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</si>
  <si>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</si>
  <si>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</si>
  <si>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</si>
  <si>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</si>
  <si>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</si>
  <si>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</si>
  <si>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</si>
  <si>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</si>
  <si>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</si>
  <si>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</si>
  <si>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</si>
  <si>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</si>
  <si>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</si>
  <si>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</si>
  <si>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</si>
  <si>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</si>
  <si>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</si>
  <si>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</si>
  <si>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</si>
  <si>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</si>
  <si>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</si>
  <si>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</si>
  <si>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</si>
  <si>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</si>
  <si>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</si>
  <si>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</si>
  <si>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</si>
  <si>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</si>
  <si>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</si>
  <si>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</si>
  <si>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</si>
  <si>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</si>
  <si>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</si>
  <si>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</si>
  <si>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</si>
  <si>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</si>
  <si>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</si>
  <si>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</si>
  <si>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</si>
  <si>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</si>
  <si>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</si>
  <si>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</si>
  <si>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</si>
  <si>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</si>
  <si>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</si>
  <si>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</si>
  <si>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</si>
  <si>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</si>
  <si>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</si>
  <si>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</si>
  <si>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</si>
  <si>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</si>
  <si>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</si>
  <si>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</si>
  <si>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</si>
  <si>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</si>
  <si>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</si>
  <si>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</si>
  <si>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</si>
  <si>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</si>
  <si>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</si>
  <si>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</si>
  <si>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</si>
  <si>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</si>
  <si>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</si>
  <si>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</si>
  <si>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</si>
  <si>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</si>
  <si>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</si>
  <si>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</si>
  <si>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</si>
  <si>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</si>
  <si>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</si>
  <si>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</si>
  <si>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</si>
  <si>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</si>
  <si>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</si>
  <si>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</si>
  <si>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</si>
  <si>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</si>
  <si>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</si>
  <si>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</si>
  <si>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</si>
  <si>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</si>
  <si>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</si>
  <si>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</si>
  <si>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</si>
  <si>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</si>
  <si>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</si>
  <si>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</si>
  <si>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</si>
  <si>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</si>
  <si>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</si>
  <si>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</si>
  <si>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</si>
  <si>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</si>
  <si>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</si>
  <si>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</si>
  <si>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</si>
  <si>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</si>
  <si>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</si>
  <si>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</si>
  <si>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</si>
  <si>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</si>
  <si>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</si>
  <si>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</si>
  <si>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</si>
  <si>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</si>
  <si>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</si>
  <si>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</si>
  <si>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</si>
  <si>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</si>
  <si>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</si>
  <si>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</si>
  <si>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</si>
  <si>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</si>
  <si>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</si>
  <si>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</si>
  <si>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</si>
  <si>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</si>
  <si>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</si>
  <si>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</si>
  <si>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</si>
  <si>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</si>
  <si>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</si>
  <si>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</si>
  <si>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</si>
  <si>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</si>
  <si>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</si>
  <si>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</si>
  <si>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</si>
  <si>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</si>
  <si>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</si>
  <si>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</si>
  <si>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</si>
  <si>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</si>
  <si>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</si>
  <si>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</si>
  <si>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</si>
  <si>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</si>
  <si>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</si>
  <si>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</si>
  <si>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</si>
  <si>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</si>
  <si>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</si>
  <si>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</si>
  <si>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</si>
  <si>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</si>
  <si>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</si>
  <si>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</si>
  <si>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</si>
  <si>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</si>
  <si>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</si>
  <si>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</si>
  <si>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</si>
  <si>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</si>
  <si>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</si>
  <si>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</si>
  <si>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</si>
  <si>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</si>
  <si>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</si>
  <si>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</si>
  <si>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</si>
  <si>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</si>
  <si>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</si>
  <si>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</si>
  <si>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</si>
  <si>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</si>
  <si>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</si>
  <si>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</si>
  <si>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</si>
  <si>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</si>
  <si>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</si>
  <si>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</si>
  <si>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</si>
  <si>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</si>
  <si>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</si>
  <si>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</si>
  <si>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</si>
  <si>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</si>
  <si>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</si>
  <si>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</si>
  <si>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</si>
  <si>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</si>
  <si>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</si>
  <si>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</si>
  <si>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</si>
  <si>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</si>
  <si>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</si>
  <si>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</si>
  <si>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</si>
  <si>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</si>
  <si>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</si>
  <si>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</si>
  <si>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</si>
  <si>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</si>
  <si>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</si>
  <si>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</si>
  <si>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</si>
  <si>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</si>
  <si>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</si>
  <si>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</si>
  <si>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</si>
  <si>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</si>
  <si>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</si>
  <si>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</si>
  <si>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</si>
  <si>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</si>
  <si>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</si>
  <si>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</si>
  <si>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</si>
  <si>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</si>
  <si>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</si>
  <si>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</si>
  <si>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</si>
  <si>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</si>
  <si>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</si>
  <si>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</si>
  <si>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</si>
  <si>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</si>
  <si>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</si>
  <si>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</si>
  <si>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</si>
  <si>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</si>
  <si>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</si>
  <si>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</si>
  <si>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</si>
  <si>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</si>
  <si>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</si>
  <si>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</si>
  <si>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</si>
  <si>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</si>
  <si>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</si>
  <si>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</si>
  <si>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</si>
  <si>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</si>
  <si>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</si>
  <si>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</si>
  <si>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</si>
  <si>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</si>
  <si>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</si>
  <si>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</si>
  <si>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</si>
  <si>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</si>
  <si>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</si>
  <si>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</si>
  <si>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</si>
  <si>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</si>
  <si>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</si>
  <si>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</si>
  <si>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</si>
  <si>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</si>
  <si>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</si>
  <si>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</si>
  <si>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</si>
  <si>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</si>
  <si>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</si>
  <si>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</si>
  <si>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</si>
  <si>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</si>
  <si>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</si>
  <si>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</si>
  <si>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</si>
  <si>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</si>
  <si>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</si>
  <si>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</si>
  <si>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</si>
  <si>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</si>
  <si>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</si>
  <si>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</si>
  <si>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</si>
  <si>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</si>
  <si>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</si>
  <si>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</si>
  <si>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</si>
  <si>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</si>
  <si>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</si>
  <si>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</si>
  <si>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</si>
  <si>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</si>
  <si>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</si>
  <si>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</si>
  <si>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</si>
  <si>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</si>
  <si>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</si>
  <si>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</si>
  <si>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</si>
  <si>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</si>
  <si>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</si>
  <si>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</si>
  <si>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</si>
  <si>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</si>
  <si>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</si>
  <si>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</si>
  <si>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</si>
  <si>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</si>
  <si>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</si>
  <si>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</si>
  <si>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</si>
  <si>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</si>
  <si>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</si>
  <si>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</si>
  <si>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</si>
  <si>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</si>
  <si>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</si>
  <si>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</si>
  <si>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</si>
  <si>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</si>
  <si>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</si>
  <si>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</si>
  <si>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</si>
  <si>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</si>
  <si>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</si>
  <si>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</si>
  <si>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</si>
  <si>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</si>
  <si>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</si>
  <si>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</si>
  <si>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</si>
  <si>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</si>
  <si>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</si>
  <si>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</si>
  <si>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</si>
  <si>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</si>
  <si>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</si>
  <si>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</si>
  <si>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</si>
  <si>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</si>
  <si>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</si>
  <si>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</si>
  <si>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</si>
  <si>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</si>
  <si>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</si>
  <si>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</si>
  <si>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</si>
  <si>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</si>
  <si>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</si>
  <si>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</si>
  <si>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</si>
  <si>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</si>
  <si>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</si>
  <si>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</si>
  <si>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</si>
  <si>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</si>
  <si>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</si>
  <si>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</si>
  <si>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</si>
  <si>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</si>
  <si>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</si>
  <si>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</si>
  <si>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</si>
  <si>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</si>
  <si>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</si>
  <si>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</si>
  <si>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</si>
  <si>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</si>
  <si>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</si>
  <si>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</si>
  <si>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</si>
  <si>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</si>
  <si>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</si>
  <si>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</si>
  <si>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</si>
  <si>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</si>
  <si>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</si>
  <si>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</si>
  <si>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</si>
  <si>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</si>
  <si>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</si>
  <si>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</si>
  <si>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</si>
  <si>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</si>
  <si>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</si>
  <si>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</si>
  <si>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</si>
  <si>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</si>
  <si>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</si>
  <si>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</si>
  <si>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</si>
  <si>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</si>
  <si>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</si>
  <si>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</si>
  <si>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</si>
  <si>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</si>
  <si>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</si>
  <si>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</si>
  <si>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</si>
  <si>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</si>
  <si>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</si>
  <si>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</si>
  <si>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</si>
  <si>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</si>
  <si>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</si>
  <si>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</si>
  <si>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</si>
  <si>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</si>
  <si>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</si>
  <si>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</si>
  <si>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</si>
  <si>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</si>
  <si>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</si>
  <si>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</si>
  <si>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</si>
  <si>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</si>
  <si>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</si>
  <si>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</si>
  <si>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</si>
  <si>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</si>
  <si>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</si>
  <si>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</si>
  <si>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</si>
  <si>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</si>
  <si>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</si>
  <si>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</si>
  <si>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</si>
  <si>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</si>
  <si>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</si>
  <si>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</si>
  <si>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</si>
  <si>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</si>
  <si>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</si>
  <si>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</si>
  <si>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</si>
  <si>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</si>
  <si>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</si>
  <si>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</si>
  <si>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</si>
  <si>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</si>
  <si>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</si>
  <si>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</si>
  <si>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</si>
  <si>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</si>
  <si>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</si>
  <si>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</si>
  <si>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</si>
  <si>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</si>
  <si>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</si>
  <si>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</si>
  <si>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</si>
  <si>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</si>
  <si>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</si>
  <si>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</si>
  <si>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</si>
  <si>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</si>
  <si>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</si>
  <si>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</si>
  <si>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</si>
  <si>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</si>
  <si>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</si>
  <si>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</si>
  <si>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</si>
  <si>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</si>
  <si>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</si>
  <si>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</si>
  <si>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</si>
  <si>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</si>
  <si>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</si>
  <si>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</si>
  <si>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</si>
  <si>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</si>
  <si>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</si>
  <si>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</si>
  <si>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</si>
  <si>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</si>
  <si>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</si>
  <si>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</si>
  <si>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</si>
  <si>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</si>
  <si>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</si>
  <si>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</si>
  <si>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</si>
  <si>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</si>
  <si>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</si>
  <si>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</si>
  <si>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</si>
  <si>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</si>
  <si>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</si>
  <si>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</si>
  <si>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</si>
  <si>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</si>
  <si>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</si>
  <si>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</si>
  <si>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</si>
  <si>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</si>
  <si>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</si>
  <si>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</si>
  <si>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</si>
  <si>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</si>
  <si>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</si>
  <si>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</si>
  <si>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</si>
  <si>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</si>
  <si>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</si>
  <si>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</si>
  <si>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</si>
  <si>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</si>
  <si>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</si>
  <si>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</si>
  <si>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</si>
  <si>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</si>
  <si>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</si>
  <si>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</si>
  <si>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</si>
  <si>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</si>
  <si>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</si>
  <si>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</si>
  <si>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</si>
  <si>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</si>
  <si>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</si>
  <si>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</si>
  <si>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</si>
  <si>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</si>
  <si>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</si>
  <si>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</si>
  <si>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</si>
  <si>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</si>
  <si>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</si>
  <si>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</si>
  <si>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</si>
  <si>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</si>
  <si>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</si>
  <si>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</si>
  <si>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</si>
  <si>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</si>
  <si>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</si>
  <si>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</si>
  <si>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</si>
  <si>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</si>
  <si>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</si>
  <si>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</si>
  <si>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</si>
  <si>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</si>
  <si>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</si>
  <si>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</si>
  <si>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</si>
  <si>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</si>
  <si>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</si>
  <si>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</si>
  <si>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</si>
  <si>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</si>
  <si>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</si>
  <si>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</si>
  <si>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</si>
  <si>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</si>
  <si>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</si>
  <si>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</si>
  <si>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</si>
  <si>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</si>
  <si>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</si>
  <si>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</si>
  <si>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</si>
  <si>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</si>
  <si>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</si>
  <si>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</si>
  <si>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</si>
  <si>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</si>
  <si>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</si>
  <si>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</si>
  <si>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</si>
  <si>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</si>
  <si>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</si>
  <si>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</si>
  <si>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</si>
  <si>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</si>
  <si>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</si>
  <si>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</si>
  <si>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</si>
  <si>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</si>
  <si>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</si>
  <si>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</si>
  <si>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</si>
  <si>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</si>
  <si>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</si>
  <si>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</si>
  <si>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</si>
  <si>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</si>
  <si>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</si>
  <si>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</si>
  <si>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</si>
  <si>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</si>
  <si>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</si>
  <si>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</si>
  <si>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</si>
  <si>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</si>
  <si>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</si>
  <si>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</si>
  <si>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</si>
  <si>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</si>
  <si>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</si>
  <si>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</si>
  <si>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</si>
  <si>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</si>
  <si>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</si>
  <si>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</si>
  <si>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</si>
  <si>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</si>
  <si>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</si>
  <si>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</si>
  <si>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</si>
  <si>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</si>
  <si>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</si>
  <si>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</si>
  <si>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</si>
  <si>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</si>
  <si>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</si>
  <si>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</si>
  <si>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</si>
  <si>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</si>
  <si>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</si>
  <si>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</si>
  <si>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</si>
  <si>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</si>
  <si>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</si>
  <si>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</si>
  <si>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</si>
  <si>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</si>
  <si>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</si>
  <si>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</si>
  <si>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</si>
  <si>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</si>
  <si>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</si>
  <si>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</si>
  <si>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</si>
  <si>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</si>
  <si>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</si>
  <si>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</si>
  <si>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</si>
  <si>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</si>
  <si>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</si>
  <si>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</si>
  <si>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</si>
  <si>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</si>
  <si>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</si>
  <si>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</si>
  <si>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</si>
  <si>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</si>
  <si>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</si>
  <si>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</si>
  <si>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</si>
  <si>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</si>
  <si>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</si>
  <si>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</si>
  <si>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</si>
  <si>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</si>
  <si>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</si>
  <si>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</si>
  <si>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</si>
  <si>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</si>
  <si>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</si>
  <si>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</si>
  <si>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</si>
  <si>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</si>
  <si>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</si>
  <si>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</si>
  <si>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</si>
  <si>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</si>
  <si>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</si>
  <si>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</si>
  <si>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</si>
  <si>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</si>
  <si>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</si>
  <si>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</si>
  <si>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</si>
  <si>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</si>
  <si>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</si>
  <si>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</si>
  <si>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</si>
  <si>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</si>
  <si>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</si>
  <si>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</si>
  <si>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</si>
  <si>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</si>
  <si>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</si>
  <si>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</si>
  <si>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</si>
  <si>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</si>
  <si>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</si>
  <si>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</si>
  <si>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</si>
  <si>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</si>
  <si>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</si>
  <si>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</si>
  <si>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</si>
  <si>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</si>
  <si>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</si>
  <si>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</si>
  <si>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</si>
  <si>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</si>
  <si>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</si>
  <si>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</si>
  <si>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</si>
  <si>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</si>
  <si>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</si>
  <si>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</si>
  <si>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</si>
  <si>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</si>
  <si>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</si>
  <si>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</si>
  <si>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</si>
  <si>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</si>
  <si>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</si>
  <si>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</si>
  <si>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</si>
  <si>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</si>
  <si>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</si>
  <si>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</si>
  <si>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</si>
  <si>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</si>
  <si>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</si>
  <si>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</si>
  <si>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</si>
  <si>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</si>
  <si>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</si>
  <si>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</si>
  <si>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</si>
  <si>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</si>
  <si>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</si>
  <si>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</si>
  <si>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</si>
  <si>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</si>
  <si>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</si>
  <si>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</si>
  <si>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</si>
  <si>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</si>
  <si>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</si>
  <si>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</si>
  <si>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</si>
  <si>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</si>
  <si>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</si>
  <si>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</si>
  <si>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</si>
  <si>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</si>
  <si>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</si>
  <si>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</si>
  <si>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</si>
  <si>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</si>
  <si>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</si>
  <si>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</si>
  <si>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</si>
  <si>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</si>
  <si>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</si>
  <si>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</si>
  <si>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</si>
  <si>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</si>
  <si>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</si>
  <si>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</si>
  <si>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</si>
  <si>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</si>
  <si>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</si>
  <si>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</si>
  <si>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</si>
  <si>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</si>
  <si>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</si>
  <si>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</si>
  <si>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</si>
  <si>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</si>
  <si>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</si>
  <si>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</si>
  <si>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</si>
  <si>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</si>
  <si>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</si>
  <si>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</si>
  <si>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</si>
  <si>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</si>
  <si>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</si>
  <si>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</si>
  <si>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</si>
  <si>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</si>
  <si>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</si>
  <si>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</si>
  <si>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</si>
  <si>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</si>
  <si>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</si>
  <si>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</si>
  <si>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</si>
  <si>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</si>
  <si>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</si>
  <si>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</si>
  <si>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</si>
  <si>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</si>
  <si>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</si>
  <si>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</si>
  <si>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</si>
  <si>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</si>
  <si>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</si>
  <si>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</si>
  <si>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</si>
  <si>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</si>
  <si>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</si>
  <si>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</si>
  <si>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</si>
  <si>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</si>
  <si>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</si>
  <si>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</si>
  <si>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</si>
  <si>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</si>
  <si>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</si>
  <si>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</si>
  <si>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</si>
  <si>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</si>
  <si>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</si>
  <si>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</si>
  <si>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</si>
  <si>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</si>
  <si>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</si>
  <si>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</si>
  <si>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</si>
  <si>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</si>
  <si>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</si>
  <si>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</si>
  <si>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</si>
  <si>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</si>
  <si>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</si>
  <si>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</si>
  <si>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</si>
  <si>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</si>
  <si>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</si>
  <si>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</si>
  <si>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</si>
  <si>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</si>
  <si>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</si>
  <si>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</si>
  <si>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</si>
  <si>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</si>
  <si>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</si>
  <si>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</si>
  <si>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</si>
  <si>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</si>
  <si>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</si>
  <si>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</si>
  <si>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</si>
  <si>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</si>
  <si>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</si>
  <si>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</si>
  <si>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</si>
  <si>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</si>
  <si>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</si>
  <si>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</si>
  <si>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</si>
  <si>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</si>
  <si>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</si>
  <si>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</si>
  <si>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</si>
  <si>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</si>
  <si>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</si>
  <si>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</si>
  <si>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</si>
  <si>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</si>
  <si>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</si>
  <si>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</si>
  <si>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</si>
  <si>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</si>
  <si>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</si>
  <si>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</si>
  <si>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</si>
  <si>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</si>
  <si>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</si>
  <si>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</si>
  <si>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</si>
  <si>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</si>
  <si>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</si>
  <si>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</si>
  <si>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</si>
  <si>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</si>
  <si>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</si>
  <si>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</si>
  <si>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</si>
  <si>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</si>
  <si>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</si>
  <si>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</si>
  <si>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</si>
  <si>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</si>
  <si>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</si>
  <si>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</si>
  <si>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</si>
  <si>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</si>
  <si>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</si>
  <si>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</si>
  <si>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</si>
  <si>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</si>
  <si>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</si>
  <si>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</si>
  <si>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</si>
  <si>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</si>
  <si>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</si>
  <si>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</si>
  <si>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</si>
  <si>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</si>
  <si>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</si>
  <si>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</si>
  <si>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</si>
  <si>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</si>
  <si>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</si>
  <si>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</si>
  <si>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</si>
  <si>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</si>
  <si>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</si>
  <si>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</si>
  <si>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</si>
  <si>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</si>
  <si>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</si>
  <si>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</si>
  <si>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</si>
  <si>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</si>
  <si>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</si>
  <si>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</si>
  <si>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</si>
  <si>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</si>
  <si>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</si>
  <si>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</si>
  <si>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</si>
  <si>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</si>
  <si>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</si>
  <si>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</si>
  <si>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</si>
  <si>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</si>
  <si>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</si>
  <si>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</si>
  <si>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</si>
  <si>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</si>
  <si>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</si>
  <si>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</si>
  <si>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</si>
  <si>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</si>
  <si>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</si>
  <si>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</si>
  <si>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</si>
  <si>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</si>
  <si>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</si>
  <si>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</si>
  <si>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</si>
  <si>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</si>
  <si>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</si>
  <si>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</si>
  <si>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</si>
  <si>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</si>
  <si>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</si>
  <si>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</si>
  <si>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</si>
  <si>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</si>
  <si>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</si>
  <si>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</si>
  <si>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</si>
  <si>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</si>
  <si>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</si>
  <si>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</si>
  <si>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</si>
  <si>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</si>
  <si>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</si>
  <si>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</si>
  <si>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</si>
  <si>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</si>
  <si>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</si>
  <si>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</si>
  <si>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</si>
  <si>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</si>
  <si>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</si>
  <si>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</si>
  <si>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</si>
  <si>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</si>
  <si>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</si>
  <si>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</si>
  <si>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</si>
  <si>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</si>
  <si>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</si>
  <si>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</si>
  <si>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</si>
  <si>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</si>
  <si>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</si>
  <si>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</si>
  <si>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</si>
  <si>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</si>
  <si>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</si>
  <si>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</si>
  <si>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</si>
  <si>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</si>
  <si>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</si>
  <si>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</si>
  <si>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</si>
  <si>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</si>
  <si>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</si>
  <si>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</si>
  <si>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</si>
  <si>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</si>
  <si>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</si>
  <si>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</si>
  <si>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</si>
  <si>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</si>
  <si>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</si>
  <si>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</si>
  <si>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</si>
  <si>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</si>
  <si>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</si>
  <si>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</si>
  <si>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</si>
  <si>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</si>
  <si>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</si>
  <si>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</si>
  <si>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</si>
  <si>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</si>
  <si>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</si>
  <si>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</si>
  <si>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</si>
  <si>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</si>
  <si>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</si>
  <si>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</si>
  <si>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</si>
  <si>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</si>
  <si>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</si>
  <si>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</si>
  <si>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</si>
  <si>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</si>
  <si>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</si>
  <si>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</si>
  <si>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</si>
  <si>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</si>
  <si>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</si>
  <si>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</si>
  <si>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</si>
  <si>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</si>
  <si>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</si>
  <si>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</si>
  <si>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</si>
  <si>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</si>
  <si>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</si>
  <si>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</si>
  <si>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</si>
  <si>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</si>
  <si>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</si>
  <si>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</si>
  <si>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</si>
  <si>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</si>
  <si>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</si>
  <si>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</si>
  <si>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</si>
  <si>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</si>
  <si>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</si>
  <si>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</si>
  <si>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</si>
  <si>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</si>
  <si>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</si>
  <si>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</si>
  <si>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</si>
  <si>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</si>
  <si>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</si>
  <si>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</si>
  <si>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</si>
  <si>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</si>
  <si>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</si>
  <si>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</si>
  <si>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</si>
  <si>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</si>
  <si>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</si>
  <si>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</si>
  <si>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</si>
  <si>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</si>
  <si>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</si>
  <si>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</si>
  <si>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</si>
  <si>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</si>
  <si>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</si>
  <si>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</si>
  <si>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</si>
  <si>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</si>
  <si>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</si>
  <si>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</si>
  <si>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</si>
  <si>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</si>
  <si>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</si>
  <si>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</si>
  <si>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</si>
  <si>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</si>
  <si>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</si>
  <si>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</si>
  <si>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</si>
  <si>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</si>
  <si>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</si>
  <si>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</si>
  <si>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</si>
  <si>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</si>
  <si>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</si>
  <si>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</si>
  <si>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</si>
  <si>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</si>
  <si>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</si>
  <si>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</si>
  <si>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</si>
  <si>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</si>
  <si>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</si>
  <si>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</si>
  <si>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</si>
  <si>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</si>
  <si>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</si>
  <si>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</si>
  <si>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</si>
  <si>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</si>
  <si>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</si>
  <si>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</si>
  <si>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</si>
  <si>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</si>
  <si>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</si>
  <si>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</si>
  <si>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</si>
  <si>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</si>
  <si>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</si>
  <si>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</si>
  <si>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</si>
  <si>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</si>
  <si>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</si>
  <si>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</si>
  <si>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</si>
  <si>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</si>
  <si>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</si>
  <si>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</si>
  <si>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</si>
  <si>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</si>
  <si>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</si>
  <si>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</si>
  <si>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</si>
  <si>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</si>
  <si>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</si>
  <si>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</si>
  <si>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</si>
  <si>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</si>
  <si>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</si>
  <si>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</si>
  <si>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</si>
  <si>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</si>
  <si>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</si>
  <si>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</si>
  <si>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</si>
  <si>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</si>
  <si>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</si>
  <si>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</si>
  <si>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</si>
  <si>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</si>
  <si>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</si>
  <si>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</si>
  <si>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</si>
  <si>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</si>
  <si>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</si>
  <si>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</si>
  <si>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</si>
  <si>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</si>
  <si>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</si>
  <si>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</si>
  <si>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</si>
  <si>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</si>
  <si>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</si>
  <si>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</si>
  <si>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</si>
  <si>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</si>
  <si>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</si>
  <si>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</si>
  <si>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</si>
  <si>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</si>
  <si>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</si>
  <si>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</si>
  <si>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</si>
  <si>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</si>
  <si>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</si>
  <si>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</si>
  <si>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</si>
  <si>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</si>
  <si>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</si>
  <si>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</si>
  <si>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</si>
  <si>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</si>
  <si>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</si>
  <si>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</si>
  <si>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</si>
  <si>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</si>
  <si>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</si>
  <si>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</si>
  <si>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</si>
  <si>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</si>
  <si>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</si>
  <si>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</si>
  <si>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</si>
  <si>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</si>
  <si>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</si>
  <si>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</si>
  <si>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</si>
  <si>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</si>
  <si>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</si>
  <si>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</si>
  <si>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</si>
  <si>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</si>
  <si>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</si>
  <si>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</si>
  <si>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</si>
  <si>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</si>
  <si>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</si>
  <si>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</si>
  <si>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</si>
  <si>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</si>
  <si>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</si>
  <si>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</si>
  <si>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</si>
  <si>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</si>
  <si>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</si>
  <si>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</si>
  <si>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</si>
  <si>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</si>
  <si>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</si>
  <si>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</si>
  <si>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</si>
  <si>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</si>
  <si>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</si>
  <si>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</si>
  <si>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</si>
  <si>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</si>
  <si>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</si>
  <si>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</si>
  <si>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</si>
  <si>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</si>
  <si>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</si>
  <si>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</si>
  <si>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</si>
  <si>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</si>
  <si>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</si>
  <si>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</si>
  <si>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</si>
  <si>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</si>
  <si>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</si>
  <si>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</si>
  <si>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</si>
  <si>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</si>
  <si>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</si>
  <si>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</si>
  <si>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</si>
  <si>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</si>
  <si>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</si>
  <si>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</si>
  <si>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</si>
  <si>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</si>
  <si>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</si>
  <si>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</si>
  <si>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</si>
  <si>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</si>
  <si>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</si>
  <si>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</si>
  <si>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</si>
  <si>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</si>
  <si>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</si>
  <si>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</si>
  <si>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</si>
  <si>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</si>
  <si>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</si>
  <si>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</si>
  <si>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</si>
  <si>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</si>
  <si>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</si>
  <si>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</si>
  <si>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</si>
  <si>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</si>
  <si>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</si>
  <si>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</si>
  <si>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</si>
  <si>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</si>
  <si>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</si>
  <si>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</si>
  <si>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</si>
  <si>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</si>
  <si>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</si>
  <si>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</si>
  <si>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</si>
  <si>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</si>
  <si>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</si>
  <si>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</si>
  <si>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</si>
  <si>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</si>
  <si>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</si>
  <si>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</si>
  <si>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</si>
  <si>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</si>
  <si>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</si>
  <si>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</si>
  <si>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</si>
  <si>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</si>
  <si>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</si>
  <si>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</si>
  <si>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</si>
  <si>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</si>
  <si>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</si>
  <si>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</si>
  <si>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</si>
  <si>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</si>
  <si>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</si>
  <si>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</si>
  <si>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</si>
  <si>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</si>
  <si>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</si>
  <si>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</si>
  <si>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</si>
  <si>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</si>
  <si>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</si>
  <si>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</si>
  <si>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</si>
  <si>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</si>
  <si>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</si>
  <si>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</si>
  <si>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</si>
  <si>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</si>
  <si>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</si>
  <si>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</si>
  <si>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</si>
  <si>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</si>
  <si>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</si>
  <si>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</si>
  <si>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</si>
  <si>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</si>
  <si>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</si>
  <si>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</si>
  <si>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</si>
  <si>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</si>
  <si>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</si>
  <si>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</si>
  <si>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</si>
  <si>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</si>
  <si>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</si>
  <si>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</si>
  <si>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</si>
  <si>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</si>
  <si>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</si>
  <si>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</si>
  <si>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</si>
  <si>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</si>
  <si>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</si>
  <si>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</si>
  <si>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</si>
  <si>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</si>
  <si>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</si>
  <si>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</si>
  <si>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</si>
  <si>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</si>
  <si>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</si>
  <si>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</si>
  <si>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</si>
  <si>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</si>
  <si>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</si>
  <si>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</si>
  <si>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</si>
  <si>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</si>
  <si>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</si>
  <si>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</si>
  <si>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</si>
  <si>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</si>
  <si>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</si>
  <si>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</si>
  <si>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</si>
  <si>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</si>
  <si>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</si>
  <si>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</si>
  <si>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</si>
  <si>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</si>
  <si>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</si>
  <si>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</si>
  <si>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</si>
  <si>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</si>
  <si>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</si>
  <si>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</si>
  <si>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</si>
  <si>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</si>
  <si>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</si>
  <si>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</si>
  <si>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</si>
  <si>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</si>
  <si>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</si>
  <si>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</si>
  <si>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</si>
  <si>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</si>
  <si>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</si>
  <si>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</si>
  <si>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</si>
  <si>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</si>
  <si>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</si>
  <si>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</si>
  <si>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</si>
  <si>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</si>
  <si>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</si>
  <si>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</si>
  <si>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</si>
  <si>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</si>
  <si>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</si>
  <si>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</si>
  <si>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</si>
  <si>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</si>
  <si>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</si>
  <si>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</si>
  <si>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</si>
  <si>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</si>
  <si>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</si>
  <si>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</si>
  <si>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</si>
  <si>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</si>
  <si>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</si>
  <si>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</si>
  <si>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</si>
  <si>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</si>
  <si>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</si>
  <si>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</si>
  <si>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</si>
  <si>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</si>
  <si>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</si>
  <si>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</si>
  <si>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</si>
  <si>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</si>
  <si>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</si>
  <si>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</si>
  <si>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</si>
  <si>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</si>
  <si>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</si>
  <si>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</si>
  <si>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</si>
  <si>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</si>
  <si>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</si>
  <si>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</si>
  <si>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</si>
  <si>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</si>
  <si>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</si>
  <si>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</si>
  <si>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</si>
  <si>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</si>
  <si>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</si>
  <si>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</si>
  <si>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</si>
  <si>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</si>
  <si>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</si>
  <si>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</si>
  <si>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</si>
  <si>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</si>
  <si>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</si>
  <si>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</si>
  <si>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</si>
  <si>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</si>
  <si>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</si>
  <si>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</si>
  <si>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</si>
  <si>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</si>
  <si>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</si>
  <si>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</si>
  <si>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</si>
  <si>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</si>
  <si>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</si>
  <si>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</si>
  <si>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</si>
  <si>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</si>
  <si>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</si>
  <si>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</si>
  <si>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</si>
  <si>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</si>
  <si>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</si>
  <si>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</si>
  <si>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</si>
  <si>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</si>
  <si>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</si>
  <si>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</si>
  <si>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</si>
  <si>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</si>
  <si>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</si>
  <si>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</si>
  <si>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</si>
  <si>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</si>
  <si>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</si>
  <si>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</si>
  <si>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</si>
  <si>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</si>
  <si>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</si>
  <si>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</si>
  <si>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</si>
  <si>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</si>
  <si>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</si>
  <si>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</si>
  <si>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</si>
  <si>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</si>
  <si>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</si>
  <si>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</si>
  <si>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</si>
  <si>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</si>
  <si>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</si>
  <si>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</si>
  <si>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</si>
  <si>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</si>
  <si>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</si>
  <si>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</si>
  <si>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</si>
  <si>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</si>
  <si>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</si>
  <si>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</si>
  <si>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</si>
  <si>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</si>
  <si>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</si>
  <si>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</si>
  <si>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</si>
  <si>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</si>
  <si>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</si>
  <si>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</si>
  <si>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</si>
  <si>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</si>
  <si>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</si>
  <si>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</si>
  <si>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</si>
  <si>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</si>
  <si>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</si>
  <si>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</si>
  <si>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</si>
  <si>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</si>
  <si>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</si>
  <si>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</si>
  <si>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</si>
  <si>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</si>
  <si>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</si>
  <si>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</si>
  <si>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</si>
  <si>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</si>
  <si>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</si>
  <si>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</si>
  <si>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</si>
  <si>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</si>
  <si>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</si>
  <si>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</si>
  <si>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</si>
  <si>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</si>
  <si>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</si>
  <si>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</si>
  <si>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</si>
  <si>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</si>
  <si>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</si>
  <si>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</si>
  <si>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</si>
  <si>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</si>
  <si>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</si>
  <si>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</si>
  <si>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</si>
  <si>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</si>
  <si>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</si>
  <si>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</si>
  <si>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</si>
  <si>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</si>
  <si>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</si>
  <si>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</si>
  <si>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</si>
  <si>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</si>
  <si>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</si>
  <si>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</si>
  <si>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</si>
  <si>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</si>
  <si>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</si>
  <si>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</si>
  <si>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</si>
  <si>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</si>
  <si>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</si>
  <si>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</si>
  <si>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</si>
  <si>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</si>
  <si>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</si>
  <si>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</si>
  <si>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</si>
  <si>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</si>
  <si>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</si>
  <si>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</si>
  <si>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</si>
  <si>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</si>
  <si>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</si>
  <si>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</si>
  <si>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</si>
  <si>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</si>
  <si>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</si>
  <si>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</si>
  <si>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</si>
  <si>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</si>
  <si>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</si>
  <si>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</si>
  <si>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</si>
  <si>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</si>
  <si>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</si>
  <si>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</si>
  <si>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</si>
  <si>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</si>
  <si>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</si>
  <si>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</si>
  <si>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</si>
  <si>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</si>
  <si>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</si>
  <si>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</si>
  <si>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</si>
  <si>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</si>
  <si>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</si>
  <si>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</si>
  <si>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</si>
  <si>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</si>
  <si>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</si>
  <si>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</si>
  <si>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</si>
  <si>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</si>
  <si>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</si>
  <si>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</si>
  <si>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</si>
  <si>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</si>
  <si>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</si>
  <si>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</si>
  <si>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</si>
  <si>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</si>
  <si>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</si>
  <si>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</si>
  <si>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</si>
  <si>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</si>
  <si>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</si>
  <si>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</si>
  <si>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</si>
  <si>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</si>
  <si>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</si>
  <si>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</si>
  <si>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</si>
  <si>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</si>
  <si>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</si>
  <si>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</si>
  <si>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</si>
  <si>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</si>
  <si>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</si>
  <si>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</si>
  <si>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</si>
  <si>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</si>
  <si>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</si>
  <si>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</si>
  <si>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</si>
  <si>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</si>
  <si>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</si>
  <si>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</si>
  <si>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</si>
  <si>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</si>
  <si>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</si>
  <si>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</si>
  <si>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</si>
  <si>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</si>
  <si>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</si>
  <si>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</si>
  <si>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</si>
  <si>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</si>
  <si>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</si>
  <si>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</si>
  <si>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</si>
  <si>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</si>
  <si>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</si>
  <si>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</si>
  <si>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</si>
  <si>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</si>
  <si>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</si>
  <si>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</si>
  <si>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</si>
  <si>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</si>
  <si>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</si>
  <si>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</si>
  <si>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</si>
  <si>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</si>
  <si>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</si>
  <si>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</si>
  <si>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</si>
  <si>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</si>
  <si>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</si>
  <si>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</si>
  <si>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</si>
  <si>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</si>
  <si>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</si>
  <si>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</si>
  <si>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</si>
  <si>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</si>
  <si>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</si>
  <si>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</si>
  <si>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</si>
  <si>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</si>
  <si>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</si>
  <si>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</si>
  <si>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</si>
  <si>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</si>
  <si>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</si>
  <si>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</si>
  <si>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</si>
  <si>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</si>
  <si>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</si>
  <si>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</si>
  <si>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</si>
  <si>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</si>
  <si>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</si>
  <si>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</si>
  <si>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</si>
  <si>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</si>
  <si>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</si>
  <si>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</si>
  <si>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</si>
  <si>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</si>
  <si>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</si>
  <si>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</si>
  <si>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</si>
  <si>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</si>
  <si>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</si>
  <si>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</si>
  <si>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</si>
  <si>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</si>
  <si>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</si>
  <si>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</si>
  <si>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</si>
  <si>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</si>
  <si>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</si>
  <si>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</si>
  <si>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</si>
  <si>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</si>
  <si>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</si>
  <si>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</si>
  <si>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</si>
  <si>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</si>
  <si>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</si>
  <si>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</si>
  <si>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</si>
  <si>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</si>
  <si>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</si>
  <si>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</si>
  <si>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</si>
  <si>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</si>
  <si>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</si>
  <si>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</si>
  <si>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</si>
  <si>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</si>
  <si>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</si>
  <si>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</si>
  <si>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</si>
  <si>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</si>
  <si>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</si>
  <si>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</si>
  <si>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</si>
  <si>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</si>
  <si>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</si>
  <si>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</si>
  <si>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</si>
  <si>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</si>
  <si>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</si>
  <si>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</si>
  <si>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</si>
  <si>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</si>
  <si>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</si>
  <si>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</si>
  <si>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</si>
  <si>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</si>
  <si>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</si>
  <si>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</si>
  <si>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</si>
  <si>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</si>
  <si>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</si>
  <si>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</si>
  <si>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</si>
  <si>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</si>
  <si>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</si>
  <si>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</si>
  <si>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</si>
  <si>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</si>
  <si>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</si>
  <si>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</si>
  <si>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</si>
  <si>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</si>
  <si>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</si>
  <si>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</si>
  <si>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</si>
  <si>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</si>
  <si>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</si>
  <si>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</si>
  <si>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</si>
  <si>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</si>
  <si>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</si>
  <si>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</si>
  <si>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</si>
  <si>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</si>
  <si>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</si>
  <si>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</si>
  <si>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</si>
  <si>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</si>
  <si>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</si>
  <si>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</si>
  <si>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</si>
  <si>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</si>
  <si>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</si>
  <si>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</si>
  <si>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</si>
  <si>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</si>
  <si>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</si>
  <si>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</si>
  <si>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</si>
  <si>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</si>
  <si>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</si>
  <si>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</si>
  <si>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</si>
  <si>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</si>
  <si>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</si>
  <si>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</si>
  <si>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</si>
  <si>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</si>
  <si>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</si>
  <si>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</si>
  <si>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</si>
  <si>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</si>
  <si>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</si>
  <si>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</si>
  <si>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</si>
  <si>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</si>
  <si>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</si>
  <si>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</si>
  <si>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</si>
  <si>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</si>
  <si>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</si>
  <si>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</si>
  <si>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</si>
  <si>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</si>
  <si>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</si>
  <si>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</si>
  <si>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</si>
  <si>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</si>
  <si>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</si>
  <si>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</si>
  <si>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</si>
  <si>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</si>
  <si>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</si>
  <si>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</si>
  <si>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</si>
  <si>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</si>
  <si>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</si>
  <si>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</si>
  <si>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</si>
  <si>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</si>
  <si>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</si>
  <si>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</si>
  <si>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</si>
  <si>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</si>
  <si>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</si>
  <si>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</si>
  <si>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</si>
  <si>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</si>
  <si>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</si>
  <si>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</si>
  <si>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</si>
  <si>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</si>
  <si>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</si>
  <si>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</si>
  <si>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</si>
  <si>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</si>
  <si>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</si>
  <si>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</si>
  <si>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</si>
  <si>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</si>
  <si>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</si>
  <si>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</si>
  <si>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</si>
  <si>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</si>
  <si>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</si>
  <si>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</si>
  <si>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</si>
  <si>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</si>
  <si>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</si>
  <si>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</si>
  <si>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</si>
  <si>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</si>
  <si>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</si>
  <si>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</si>
  <si>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</si>
  <si>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</si>
  <si>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</si>
  <si>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</si>
  <si>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</si>
  <si>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</si>
  <si>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</si>
  <si>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</si>
  <si>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</si>
  <si>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</si>
  <si>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</si>
  <si>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</si>
  <si>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</si>
  <si>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</si>
  <si>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</si>
  <si>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</si>
  <si>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</si>
  <si>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</si>
  <si>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</si>
  <si>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</si>
  <si>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</si>
  <si>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</si>
  <si>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</si>
  <si>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</si>
  <si>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</si>
  <si>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</si>
  <si>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</si>
  <si>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</si>
  <si>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</si>
  <si>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</si>
  <si>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</si>
  <si>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</si>
  <si>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</si>
  <si>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</si>
  <si>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</si>
  <si>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</si>
  <si>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</si>
  <si>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</si>
  <si>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</si>
  <si>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</si>
  <si>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</si>
  <si>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</si>
  <si>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</si>
  <si>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</si>
  <si>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</si>
  <si>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</si>
  <si>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</si>
  <si>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</si>
  <si>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</si>
  <si>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</si>
  <si>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</si>
  <si>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</si>
  <si>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</si>
  <si>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</si>
  <si>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</si>
  <si>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</si>
  <si>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</si>
  <si>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</si>
  <si>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</si>
  <si>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</si>
  <si>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</si>
  <si>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</si>
  <si>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</si>
  <si>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</si>
  <si>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</si>
  <si>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</si>
  <si>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</si>
  <si>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</si>
  <si>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</si>
  <si>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</si>
  <si>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</si>
  <si>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</si>
  <si>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</si>
  <si>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</si>
  <si>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</si>
  <si>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</si>
  <si>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</si>
  <si>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</si>
  <si>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</si>
  <si>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</si>
  <si>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</si>
  <si>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</si>
  <si>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</si>
  <si>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</si>
  <si>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</si>
  <si>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</si>
  <si>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</si>
  <si>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</si>
  <si>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</si>
  <si>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</si>
  <si>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</si>
  <si>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</si>
  <si>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</si>
  <si>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</si>
  <si>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</si>
  <si>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</si>
  <si>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</si>
  <si>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</si>
  <si>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</si>
  <si>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</si>
  <si>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</si>
  <si>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</si>
  <si>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</si>
  <si>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</si>
  <si>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</si>
  <si>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</si>
  <si>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</si>
  <si>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</si>
  <si>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</si>
  <si>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</si>
  <si>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</si>
  <si>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</si>
  <si>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</si>
  <si>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</si>
  <si>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</si>
  <si>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</si>
  <si>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</si>
  <si>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</si>
  <si>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</si>
  <si>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</si>
  <si>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</si>
  <si>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</si>
  <si>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</si>
  <si>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</si>
  <si>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</si>
  <si>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</si>
  <si>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</si>
  <si>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</si>
  <si>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</si>
  <si>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</si>
  <si>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</si>
  <si>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</si>
  <si>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</si>
  <si>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</si>
  <si>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</si>
  <si>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</si>
  <si>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</si>
  <si>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</si>
  <si>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</si>
  <si>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</si>
  <si>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</si>
  <si>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</si>
  <si>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</si>
  <si>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</si>
  <si>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</si>
  <si>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</si>
  <si>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</si>
  <si>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</si>
  <si>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</si>
  <si>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</si>
  <si>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</si>
  <si>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</si>
  <si>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</si>
  <si>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</si>
  <si>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</si>
  <si>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</si>
  <si>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</si>
  <si>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</si>
  <si>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</si>
  <si>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</si>
  <si>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</si>
  <si>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</si>
  <si>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</si>
  <si>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</si>
  <si>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</si>
  <si>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</si>
  <si>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</si>
  <si>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</si>
  <si>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</si>
  <si>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</si>
  <si>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</si>
  <si>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</si>
  <si>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</si>
  <si>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</si>
  <si>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</si>
  <si>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</si>
  <si>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</si>
  <si>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</si>
  <si>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</si>
  <si>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</si>
  <si>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</si>
  <si>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</si>
  <si>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</si>
  <si>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</si>
  <si>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</si>
  <si>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</si>
  <si>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</si>
  <si>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</si>
  <si>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</si>
  <si>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</si>
  <si>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</si>
  <si>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</si>
  <si>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</si>
  <si>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</si>
  <si>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</si>
  <si>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</si>
  <si>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</si>
  <si>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</si>
  <si>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</si>
  <si>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</si>
  <si>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</si>
  <si>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</si>
  <si>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</si>
  <si>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</si>
  <si>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</si>
  <si>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</si>
  <si>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</si>
  <si>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</si>
  <si>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</si>
  <si>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</si>
  <si>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</si>
  <si>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</si>
  <si>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</si>
  <si>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</si>
  <si>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</si>
  <si>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</si>
  <si>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</si>
  <si>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</si>
  <si>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</si>
  <si>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</si>
  <si>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</si>
  <si>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</si>
  <si>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</si>
  <si>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</si>
  <si>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</si>
  <si>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</si>
  <si>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</si>
  <si>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</si>
  <si>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</si>
  <si>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</si>
  <si>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</si>
  <si>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</si>
  <si>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</si>
  <si>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</si>
  <si>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</si>
  <si>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</si>
  <si>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</si>
  <si>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</si>
  <si>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</si>
  <si>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</si>
  <si>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</si>
  <si>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</si>
  <si>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</si>
  <si>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</si>
  <si>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</si>
  <si>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</si>
  <si>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</si>
  <si>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</si>
  <si>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</si>
  <si>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</si>
  <si>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</si>
  <si>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</si>
  <si>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</si>
  <si>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</si>
  <si>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</si>
  <si>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</si>
  <si>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</si>
  <si>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</si>
  <si>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</si>
  <si>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</si>
  <si>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</si>
  <si>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</si>
  <si>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</si>
  <si>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</si>
  <si>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</si>
  <si>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</si>
  <si>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</si>
  <si>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</si>
  <si>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</si>
  <si>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</si>
  <si>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</si>
  <si>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</si>
  <si>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</si>
  <si>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</si>
  <si>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</si>
  <si>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</si>
  <si>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</si>
  <si>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</si>
  <si>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</si>
  <si>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</si>
  <si>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</si>
  <si>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</si>
  <si>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</si>
  <si>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</si>
  <si>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</si>
  <si>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</si>
  <si>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</si>
  <si>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</si>
  <si>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</si>
  <si>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</si>
  <si>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</si>
  <si>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</si>
  <si>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</si>
  <si>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</si>
  <si>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</si>
  <si>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</si>
  <si>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</si>
  <si>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</si>
  <si>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</si>
  <si>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</si>
  <si>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</si>
  <si>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</si>
  <si>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</si>
  <si>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</si>
  <si>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</si>
  <si>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</si>
  <si>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</si>
  <si>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</si>
  <si>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</si>
  <si>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</si>
  <si>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</si>
  <si>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</si>
  <si>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</si>
  <si>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</si>
  <si>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</si>
  <si>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</si>
  <si>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</si>
  <si>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</si>
  <si>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</si>
  <si>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</si>
  <si>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</si>
  <si>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</si>
  <si>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</si>
  <si>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</si>
  <si>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</si>
  <si>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</si>
  <si>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</si>
  <si>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</si>
  <si>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</si>
  <si>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</si>
  <si>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</si>
  <si>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</si>
  <si>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</si>
  <si>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</si>
  <si>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</si>
  <si>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</si>
  <si>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</si>
  <si>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</si>
  <si>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</si>
  <si>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</si>
  <si>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</si>
  <si>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</si>
  <si>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</si>
  <si>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</si>
  <si>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</si>
  <si>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</si>
  <si>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</si>
  <si>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</si>
  <si>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</si>
  <si>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</si>
  <si>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</si>
  <si>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</si>
  <si>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</si>
  <si>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</si>
  <si>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</si>
  <si>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</si>
  <si>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</si>
  <si>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</si>
  <si>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</si>
  <si>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</si>
  <si>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</si>
  <si>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</si>
  <si>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</si>
  <si>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</si>
  <si>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</si>
  <si>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</si>
  <si>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</si>
  <si>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</si>
  <si>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</si>
  <si>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</si>
  <si>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</si>
  <si>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</si>
  <si>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</si>
  <si>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</si>
  <si>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</si>
  <si>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</si>
  <si>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</si>
  <si>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</si>
  <si>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</si>
  <si>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</si>
  <si>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</si>
  <si>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</si>
  <si>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</si>
  <si>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</si>
  <si>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</si>
  <si>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</si>
  <si>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</si>
  <si>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</si>
  <si>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</si>
  <si>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</si>
  <si>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</si>
  <si>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</si>
  <si>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</si>
  <si>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</si>
  <si>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</si>
  <si>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</si>
  <si>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</si>
  <si>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</si>
  <si>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</si>
  <si>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</si>
  <si>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</si>
  <si>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</si>
  <si>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</si>
  <si>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</si>
  <si>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</si>
  <si>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</si>
  <si>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</si>
  <si>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</si>
  <si>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</si>
  <si>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</si>
  <si>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</si>
  <si>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</si>
  <si>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</si>
  <si>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</si>
  <si>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</si>
  <si>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</si>
  <si>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</si>
  <si>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</si>
  <si>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</si>
  <si>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</si>
  <si>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</si>
  <si>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</si>
  <si>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</si>
  <si>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</si>
  <si>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</si>
  <si>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</si>
  <si>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</si>
  <si>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</si>
  <si>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</si>
  <si>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</si>
  <si>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</si>
  <si>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</si>
  <si>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</si>
  <si>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</si>
  <si>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</si>
  <si>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</si>
  <si>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</si>
  <si>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</si>
  <si>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</si>
  <si>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</si>
  <si>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</si>
  <si>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</si>
  <si>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</si>
  <si>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</si>
  <si>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</si>
  <si>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</si>
  <si>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</si>
  <si>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</si>
  <si>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</si>
  <si>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</si>
  <si>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</si>
  <si>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</si>
  <si>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</si>
  <si>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</si>
  <si>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</si>
  <si>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</si>
  <si>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</si>
  <si>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</si>
  <si>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</si>
  <si>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</si>
  <si>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</si>
  <si>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</si>
  <si>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</si>
  <si>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</si>
  <si>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</si>
  <si>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</si>
  <si>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</si>
  <si>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</si>
  <si>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</si>
  <si>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</si>
  <si>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</si>
  <si>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</si>
  <si>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</si>
  <si>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</si>
  <si>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</si>
  <si>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</si>
  <si>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</si>
  <si>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</si>
  <si>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</si>
  <si>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</si>
  <si>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</si>
  <si>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</si>
  <si>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</si>
  <si>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</si>
  <si>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</si>
  <si>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</si>
  <si>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</si>
  <si>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</si>
  <si>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</si>
  <si>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</si>
  <si>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</si>
  <si>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</si>
  <si>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</si>
  <si>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</si>
  <si>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</si>
  <si>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</si>
  <si>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</si>
  <si>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</si>
  <si>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</si>
  <si>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</si>
  <si>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</si>
  <si>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</si>
  <si>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</si>
  <si>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</si>
  <si>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</si>
  <si>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</si>
  <si>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</si>
  <si>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</si>
  <si>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</si>
  <si>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</si>
  <si>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</si>
  <si>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</si>
  <si>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</si>
  <si>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</si>
  <si>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</si>
  <si>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</si>
  <si>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</si>
  <si>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</si>
  <si>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</si>
  <si>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</si>
  <si>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</si>
  <si>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</si>
  <si>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</si>
  <si>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</si>
  <si>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</si>
  <si>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</si>
  <si>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</si>
  <si>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</si>
  <si>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</si>
  <si>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</si>
  <si>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</si>
  <si>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</si>
  <si>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</si>
  <si>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</si>
  <si>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</si>
  <si>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</si>
  <si>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</si>
  <si>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</si>
  <si>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</si>
  <si>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</si>
  <si>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</si>
  <si>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</si>
  <si>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</si>
  <si>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</si>
  <si>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</si>
  <si>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</si>
  <si>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</si>
  <si>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</si>
  <si>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</si>
  <si>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</si>
  <si>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</si>
  <si>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</si>
  <si>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</si>
  <si>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</si>
  <si>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</si>
  <si>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</si>
  <si>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</si>
  <si>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</si>
  <si>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</si>
  <si>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</si>
  <si>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</si>
  <si>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</si>
  <si>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</si>
  <si>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</si>
  <si>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</si>
  <si>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</si>
  <si>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</si>
  <si>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</si>
  <si>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</si>
  <si>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</si>
  <si>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</si>
  <si>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</si>
  <si>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</si>
  <si>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</si>
  <si>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</si>
  <si>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</si>
  <si>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</si>
  <si>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</si>
  <si>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</si>
  <si>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</si>
  <si>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</si>
  <si>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</si>
  <si>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</si>
  <si>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</si>
  <si>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</si>
  <si>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</si>
  <si>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</si>
  <si>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</si>
  <si>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</si>
  <si>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</si>
  <si>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</si>
  <si>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</si>
  <si>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</si>
  <si>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</si>
  <si>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</si>
  <si>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</si>
  <si>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</si>
  <si>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</si>
  <si>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</si>
  <si>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</si>
  <si>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</si>
  <si>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</si>
  <si>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</si>
  <si>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</si>
  <si>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</si>
  <si>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</si>
  <si>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</si>
  <si>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</si>
  <si>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</si>
  <si>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</si>
  <si>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</si>
  <si>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</si>
  <si>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</si>
  <si>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</si>
  <si>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</si>
  <si>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</si>
  <si>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</si>
  <si>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</si>
  <si>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</si>
  <si>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</si>
  <si>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</si>
  <si>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</si>
  <si>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</si>
  <si>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</si>
  <si>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</si>
  <si>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</si>
  <si>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</si>
  <si>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</si>
  <si>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</si>
  <si>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</si>
  <si>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</si>
  <si>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</si>
  <si>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</si>
  <si>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</si>
  <si>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</si>
  <si>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</si>
  <si>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</si>
  <si>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</si>
  <si>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</si>
  <si>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</si>
  <si>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</si>
  <si>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</si>
  <si>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</si>
  <si>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</si>
  <si>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</si>
  <si>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</si>
  <si>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</si>
  <si>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</si>
  <si>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</si>
  <si>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</si>
  <si>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</si>
  <si>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</si>
  <si>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</si>
  <si>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</si>
  <si>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</si>
  <si>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</si>
  <si>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</si>
  <si>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</si>
  <si>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</si>
  <si>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</si>
  <si>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</si>
  <si>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</si>
  <si>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</si>
  <si>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</si>
  <si>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</si>
  <si>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</si>
  <si>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</si>
  <si>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</si>
  <si>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</si>
  <si>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</si>
  <si>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</si>
  <si>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</si>
  <si>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</si>
  <si>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</si>
  <si>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</si>
  <si>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</si>
  <si>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</si>
  <si>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</si>
  <si>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</si>
  <si>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</si>
  <si>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</si>
  <si>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</si>
  <si>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</si>
  <si>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</si>
  <si>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</si>
  <si>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</si>
  <si>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</si>
  <si>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</si>
  <si>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</si>
  <si>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</si>
  <si>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</si>
  <si>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</si>
  <si>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</si>
  <si>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</si>
  <si>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</si>
  <si>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</si>
  <si>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</si>
  <si>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</si>
  <si>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</si>
  <si>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</si>
  <si>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</si>
  <si>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</si>
  <si>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</si>
  <si>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</si>
  <si>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</si>
  <si>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</si>
  <si>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</si>
  <si>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</si>
  <si>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</si>
  <si>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</si>
  <si>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</si>
  <si>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</si>
  <si>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</si>
  <si>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</si>
  <si>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</si>
  <si>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</si>
  <si>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</si>
  <si>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</si>
  <si>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</si>
  <si>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</si>
  <si>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</si>
  <si>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</si>
  <si>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</si>
  <si>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</si>
  <si>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</si>
  <si>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</si>
  <si>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</si>
  <si>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</si>
  <si>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</si>
  <si>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</si>
  <si>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</si>
  <si>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</si>
  <si>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</si>
  <si>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</si>
  <si>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</si>
  <si>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</si>
  <si>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</si>
  <si>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</si>
  <si>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</si>
  <si>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</si>
  <si>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</si>
  <si>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</si>
  <si>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</si>
  <si>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</si>
  <si>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</si>
  <si>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</si>
  <si>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</si>
  <si>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</si>
  <si>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</si>
  <si>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</si>
  <si>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</si>
  <si>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</si>
  <si>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</si>
  <si>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</si>
  <si>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</si>
  <si>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</si>
  <si>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</si>
  <si>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</si>
  <si>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</si>
  <si>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</si>
  <si>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</si>
  <si>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</si>
  <si>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</si>
  <si>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</si>
  <si>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</si>
  <si>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</si>
  <si>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</si>
  <si>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</si>
  <si>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</si>
  <si>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</si>
  <si>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</si>
  <si>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</si>
  <si>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</si>
  <si>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</si>
  <si>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</si>
  <si>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</si>
  <si>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</si>
  <si>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</si>
  <si>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</si>
  <si>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</si>
  <si>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</si>
  <si>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</si>
  <si>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</si>
  <si>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</si>
  <si>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</si>
  <si>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</si>
  <si>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</si>
  <si>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</si>
  <si>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</si>
  <si>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</si>
  <si>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</si>
  <si>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</si>
  <si>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</si>
  <si>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</si>
  <si>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</si>
  <si>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</si>
  <si>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</si>
  <si>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</si>
  <si>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</si>
  <si>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</si>
  <si>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</si>
  <si>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</si>
  <si>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</si>
  <si>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</si>
  <si>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</si>
  <si>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</si>
  <si>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</si>
  <si>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</si>
  <si>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</si>
  <si>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</si>
  <si>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</si>
  <si>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</si>
  <si>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</si>
  <si>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</si>
  <si>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</si>
  <si>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</si>
  <si>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</si>
  <si>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</si>
  <si>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</si>
  <si>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</si>
  <si>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</si>
  <si>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</si>
  <si>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</si>
  <si>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</si>
  <si>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</si>
  <si>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</si>
  <si>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</si>
  <si>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</si>
  <si>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</si>
  <si>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</si>
  <si>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</si>
  <si>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</si>
  <si>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</si>
  <si>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</si>
  <si>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</si>
  <si>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</si>
  <si>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</si>
  <si>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</si>
  <si>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</si>
  <si>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</si>
  <si>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</si>
  <si>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</si>
  <si>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</si>
  <si>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</si>
  <si>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</si>
  <si>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</si>
  <si>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</si>
  <si>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</si>
  <si>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</si>
  <si>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</si>
  <si>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</si>
  <si>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</si>
  <si>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</si>
  <si>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</si>
  <si>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</si>
  <si>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</si>
  <si>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</si>
  <si>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</si>
  <si>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</si>
  <si>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</si>
  <si>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</si>
  <si>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</si>
  <si>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</si>
  <si>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</si>
  <si>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</si>
  <si>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</si>
  <si>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</si>
  <si>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</si>
  <si>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</si>
  <si>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</si>
  <si>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</si>
  <si>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</si>
  <si>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</si>
  <si>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</si>
  <si>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</si>
  <si>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</si>
  <si>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</si>
  <si>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</si>
  <si>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</si>
  <si>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</si>
  <si>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</si>
  <si>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</si>
  <si>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</si>
  <si>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</si>
  <si>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</si>
  <si>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</si>
  <si>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</si>
  <si>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</si>
  <si>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</si>
  <si>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</si>
  <si>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</si>
  <si>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</si>
  <si>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</si>
  <si>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</si>
  <si>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</si>
  <si>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</si>
  <si>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</si>
  <si>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</si>
  <si>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</si>
  <si>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</si>
  <si>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</si>
  <si>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</si>
  <si>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</si>
  <si>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</si>
  <si>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</si>
  <si>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</si>
  <si>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</si>
  <si>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</si>
  <si>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</si>
  <si>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</si>
  <si>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</si>
  <si>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</si>
  <si>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</si>
  <si>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</si>
  <si>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</si>
  <si>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</si>
  <si>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</si>
  <si>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</si>
  <si>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</si>
  <si>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</si>
  <si>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</si>
  <si>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</si>
  <si>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</si>
  <si>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</si>
  <si>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</si>
  <si>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</si>
  <si>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</si>
  <si>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</si>
  <si>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</si>
  <si>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</si>
  <si>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</si>
  <si>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</si>
  <si>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</si>
  <si>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</si>
  <si>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</si>
  <si>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</si>
  <si>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</si>
  <si>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</si>
  <si>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</si>
  <si>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</si>
  <si>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</si>
  <si>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</si>
  <si>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</si>
  <si>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</si>
  <si>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</si>
  <si>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</si>
  <si>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</si>
  <si>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</si>
  <si>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</si>
  <si>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</si>
  <si>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</si>
  <si>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</si>
  <si>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</si>
  <si>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</si>
  <si>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</si>
  <si>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</si>
  <si>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</si>
  <si>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</si>
  <si>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</si>
  <si>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</si>
  <si>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</si>
  <si>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</si>
  <si>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</si>
  <si>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</si>
  <si>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</si>
  <si>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</si>
  <si>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</si>
  <si>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</si>
  <si>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</si>
  <si>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</si>
  <si>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</si>
  <si>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</si>
  <si>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</si>
  <si>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</si>
  <si>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</si>
  <si>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</si>
  <si>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</si>
  <si>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</si>
  <si>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</si>
  <si>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</si>
  <si>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</si>
  <si>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</si>
  <si>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</si>
  <si>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</si>
  <si>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</si>
  <si>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</si>
  <si>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</si>
  <si>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</si>
  <si>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</si>
  <si>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</si>
  <si>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</si>
  <si>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</si>
  <si>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</si>
  <si>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</si>
  <si>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</si>
  <si>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</si>
  <si>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</si>
  <si>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</si>
  <si>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</si>
  <si>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</si>
  <si>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</si>
  <si>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</si>
  <si>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</si>
  <si>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</si>
  <si>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</si>
  <si>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</si>
  <si>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</si>
  <si>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</si>
  <si>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</si>
  <si>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</si>
  <si>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</si>
  <si>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</si>
  <si>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</si>
  <si>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</si>
  <si>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</si>
  <si>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</si>
  <si>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</si>
  <si>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</si>
  <si>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</si>
  <si>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</si>
  <si>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</si>
  <si>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</si>
  <si>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</si>
  <si>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</si>
  <si>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</si>
  <si>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</si>
  <si>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</si>
  <si>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</si>
  <si>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</si>
  <si>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</si>
  <si>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</si>
  <si>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</si>
  <si>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</si>
  <si>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</si>
  <si>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</si>
  <si>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</si>
  <si>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</si>
  <si>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</si>
  <si>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</si>
  <si>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</si>
  <si>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</si>
  <si>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</si>
  <si>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</si>
  <si>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</si>
  <si>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</si>
  <si>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</si>
  <si>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</si>
  <si>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</si>
  <si>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</si>
  <si>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</si>
  <si>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</si>
  <si>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</si>
  <si>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</si>
  <si>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</si>
  <si>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</si>
  <si>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</si>
  <si>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</si>
  <si>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</si>
  <si>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</si>
  <si>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</si>
  <si>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</si>
  <si>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</si>
  <si>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</si>
  <si>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</si>
  <si>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</si>
  <si>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</si>
  <si>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</si>
  <si>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</si>
  <si>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</si>
  <si>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</si>
  <si>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</si>
  <si>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</si>
  <si>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</si>
  <si>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</si>
  <si>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</si>
  <si>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</si>
  <si>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</si>
  <si>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</si>
  <si>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</si>
  <si>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</si>
  <si>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</si>
  <si>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</si>
  <si>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</si>
  <si>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</si>
  <si>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</si>
  <si>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</si>
  <si>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</si>
  <si>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</si>
  <si>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</si>
  <si>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</si>
  <si>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</si>
  <si>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</si>
  <si>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</si>
  <si>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</si>
  <si>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</si>
  <si>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</si>
  <si>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</si>
  <si>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</si>
  <si>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</si>
  <si>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</si>
  <si>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</si>
  <si>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</si>
  <si>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</si>
  <si>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</si>
  <si>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</si>
  <si>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</si>
  <si>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</si>
  <si>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</si>
  <si>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</si>
  <si>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</si>
  <si>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</si>
  <si>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</si>
  <si>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</si>
  <si>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</si>
  <si>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</si>
  <si>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</si>
  <si>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</si>
  <si>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</si>
  <si>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</si>
  <si>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</si>
  <si>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</si>
  <si>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</si>
  <si>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</si>
  <si>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</si>
  <si>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</si>
  <si>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</si>
  <si>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</si>
  <si>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</si>
  <si>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</si>
  <si>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</si>
  <si>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</si>
  <si>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</si>
  <si>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</si>
  <si>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</si>
  <si>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</si>
  <si>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</si>
  <si>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</si>
  <si>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</si>
  <si>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</si>
  <si>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</si>
  <si>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</si>
  <si>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</si>
  <si>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</si>
  <si>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</si>
  <si>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</si>
  <si>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</si>
  <si>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</si>
  <si>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</si>
  <si>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</si>
  <si>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</si>
  <si>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</si>
  <si>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</si>
  <si>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</si>
  <si>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</si>
  <si>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</si>
  <si>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</si>
  <si>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</si>
  <si>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</si>
  <si>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</si>
  <si>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</si>
  <si>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</si>
  <si>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</si>
  <si>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</si>
  <si>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</si>
  <si>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</si>
  <si>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</si>
  <si>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</si>
  <si>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</si>
  <si>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</si>
  <si>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</si>
  <si>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</si>
  <si>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</si>
  <si>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</si>
  <si>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</si>
  <si>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</si>
  <si>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</si>
  <si>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</si>
  <si>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</si>
  <si>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</si>
  <si>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</si>
  <si>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</si>
  <si>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</si>
  <si>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</si>
  <si>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</si>
  <si>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</si>
  <si>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</si>
  <si>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</si>
  <si>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</si>
  <si>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</si>
  <si>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</si>
  <si>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</si>
  <si>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</si>
  <si>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</si>
  <si>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</si>
  <si>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</si>
  <si>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</si>
  <si>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</si>
  <si>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</si>
  <si>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</si>
  <si>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</si>
  <si>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</si>
  <si>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</si>
  <si>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</si>
  <si>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</si>
  <si>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</si>
  <si>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</si>
  <si>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</si>
  <si>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</si>
  <si>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</si>
  <si>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</si>
  <si>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</si>
  <si>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</si>
  <si>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</si>
  <si>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</si>
  <si>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</si>
  <si>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</si>
  <si>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</si>
  <si>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</si>
  <si>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</si>
  <si>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</si>
  <si>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</si>
  <si>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</si>
  <si>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</si>
  <si>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</si>
  <si>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</si>
  <si>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</si>
  <si>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</si>
  <si>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</si>
  <si>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</si>
  <si>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</si>
  <si>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</si>
  <si>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</si>
  <si>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</si>
  <si>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</si>
  <si>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</si>
  <si>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</si>
  <si>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</si>
  <si>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</si>
  <si>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</si>
  <si>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</si>
  <si>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</si>
  <si>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</si>
  <si>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</si>
  <si>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</si>
  <si>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</si>
  <si>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</si>
  <si>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</si>
  <si>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</si>
  <si>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</si>
  <si>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</si>
  <si>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</si>
  <si>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</si>
  <si>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</si>
  <si>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</si>
  <si>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</si>
  <si>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</si>
  <si>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</si>
  <si>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</si>
  <si>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</si>
  <si>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</si>
  <si>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</si>
  <si>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</si>
  <si>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</si>
  <si>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</si>
  <si>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</si>
  <si>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</si>
  <si>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</si>
  <si>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</si>
  <si>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</si>
  <si>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</si>
  <si>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</si>
  <si>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</si>
  <si>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</si>
  <si>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</si>
  <si>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</si>
  <si>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</si>
  <si>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</si>
  <si>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</si>
  <si>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</si>
  <si>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</si>
  <si>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</si>
  <si>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</si>
  <si>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</si>
  <si>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</si>
  <si>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</si>
  <si>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</si>
  <si>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</si>
  <si>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</si>
  <si>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</si>
  <si>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</si>
  <si>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</si>
  <si>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</si>
  <si>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</si>
  <si>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</si>
  <si>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</si>
  <si>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</si>
  <si>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</si>
  <si>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</si>
  <si>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</si>
  <si>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</si>
  <si>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</si>
  <si>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</si>
  <si>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</si>
  <si>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</si>
  <si>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</si>
  <si>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</si>
  <si>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</si>
  <si>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</si>
  <si>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</si>
  <si>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</si>
  <si>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</si>
  <si>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</si>
  <si>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</si>
  <si>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</si>
  <si>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</si>
  <si>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</si>
  <si>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</si>
  <si>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</si>
  <si>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</si>
  <si>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</si>
  <si>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</si>
  <si>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</si>
  <si>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</si>
  <si>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</si>
  <si>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</si>
  <si>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</si>
  <si>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</si>
  <si>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</si>
  <si>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</si>
  <si>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</si>
  <si>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</si>
  <si>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</si>
  <si>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</si>
  <si>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</si>
  <si>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</si>
  <si>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</si>
  <si>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</si>
  <si>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</si>
  <si>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</si>
  <si>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</si>
  <si>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</si>
  <si>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</si>
  <si>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</si>
  <si>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</si>
  <si>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</si>
  <si>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</si>
  <si>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</si>
  <si>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</si>
  <si>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</si>
  <si>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</si>
  <si>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</si>
  <si>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</si>
  <si>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</si>
  <si>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</si>
  <si>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</si>
  <si>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</si>
  <si>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</si>
  <si>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</si>
  <si>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</si>
  <si>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</si>
  <si>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</si>
  <si>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</si>
  <si>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</si>
  <si>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</si>
  <si>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</si>
  <si>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</si>
  <si>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</si>
  <si>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</si>
  <si>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</si>
  <si>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</si>
  <si>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</si>
  <si>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</si>
  <si>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</si>
  <si>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</si>
  <si>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</si>
  <si>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</si>
  <si>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</si>
  <si>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</si>
  <si>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</si>
  <si>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</si>
  <si>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</si>
  <si>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</si>
  <si>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</si>
  <si>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</si>
  <si>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</si>
  <si>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</si>
  <si>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</si>
  <si>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</si>
  <si>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</si>
  <si>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</si>
  <si>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</si>
  <si>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</si>
  <si>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</si>
  <si>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</si>
  <si>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</si>
  <si>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</si>
  <si>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</si>
  <si>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</si>
  <si>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</si>
  <si>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</si>
  <si>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</si>
  <si>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</si>
  <si>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</si>
  <si>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</si>
  <si>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</si>
  <si>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</si>
  <si>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</si>
  <si>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</si>
  <si>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</si>
  <si>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</si>
  <si>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</si>
  <si>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</si>
  <si>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</si>
  <si>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</si>
  <si>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</si>
  <si>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</si>
  <si>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</si>
  <si>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</si>
  <si>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</si>
  <si>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</si>
  <si>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</si>
  <si>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</si>
  <si>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</si>
  <si>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</si>
  <si>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</si>
  <si>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</si>
  <si>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</si>
  <si>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</si>
  <si>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</si>
  <si>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</si>
  <si>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</si>
  <si>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</si>
  <si>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</si>
  <si>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</si>
  <si>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</si>
  <si>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</si>
  <si>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</si>
  <si>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</si>
  <si>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</si>
  <si>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</si>
  <si>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</si>
  <si>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</si>
  <si>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</si>
  <si>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</si>
  <si>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</si>
  <si>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</si>
  <si>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</si>
  <si>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</si>
  <si>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</si>
  <si>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</si>
  <si>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</si>
  <si>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</si>
  <si>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</si>
  <si>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</si>
  <si>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</si>
  <si>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</si>
  <si>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</si>
  <si>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</si>
  <si>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</si>
  <si>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</si>
  <si>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</si>
  <si>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</si>
  <si>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</si>
  <si>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</si>
  <si>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</si>
  <si>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</si>
  <si>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</si>
  <si>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</si>
  <si>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</si>
  <si>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</si>
  <si>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</si>
  <si>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</si>
  <si>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</si>
  <si>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</si>
  <si>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</si>
  <si>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</si>
  <si>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</si>
  <si>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</si>
  <si>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</si>
  <si>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</si>
  <si>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</si>
  <si>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</si>
  <si>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</si>
  <si>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</si>
  <si>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</si>
  <si>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</si>
  <si>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</si>
  <si>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</si>
  <si>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</si>
  <si>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</si>
  <si>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</si>
  <si>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</si>
  <si>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</si>
  <si>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</si>
  <si>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</si>
  <si>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</si>
  <si>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</si>
  <si>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</si>
  <si>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</si>
  <si>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</si>
  <si>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</si>
  <si>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</si>
  <si>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</si>
  <si>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</si>
  <si>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</si>
  <si>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</si>
  <si>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</si>
  <si>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</si>
  <si>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</si>
  <si>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</si>
  <si>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</si>
  <si>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</si>
  <si>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</si>
  <si>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</si>
  <si>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</si>
  <si>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</si>
  <si>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</si>
  <si>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</si>
  <si>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</si>
  <si>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</si>
  <si>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</si>
  <si>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</si>
  <si>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</si>
  <si>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</si>
  <si>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</si>
  <si>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</si>
  <si>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</si>
  <si>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</si>
  <si>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</si>
  <si>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</si>
  <si>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</si>
  <si>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</si>
  <si>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</si>
  <si>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</si>
  <si>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</si>
  <si>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</si>
  <si>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</si>
  <si>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</si>
  <si>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</si>
  <si>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</si>
  <si>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</si>
  <si>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</si>
  <si>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</si>
  <si>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</si>
  <si>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</si>
  <si>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</si>
  <si>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</si>
  <si>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</si>
  <si>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</si>
  <si>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</si>
  <si>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</si>
  <si>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</si>
  <si>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</si>
  <si>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</si>
  <si>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</si>
  <si>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</si>
  <si>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</si>
  <si>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</si>
  <si>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</si>
  <si>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</si>
  <si>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</si>
  <si>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</si>
  <si>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</si>
  <si>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</si>
  <si>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</si>
  <si>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</si>
  <si>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</si>
  <si>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</si>
  <si>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</si>
  <si>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</si>
  <si>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</si>
  <si>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</si>
  <si>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</si>
  <si>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</si>
  <si>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</si>
  <si>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</si>
  <si>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</si>
  <si>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</si>
  <si>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</si>
  <si>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</si>
  <si>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</si>
  <si>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</si>
  <si>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</si>
  <si>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</si>
  <si>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</si>
  <si>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</si>
  <si>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</si>
  <si>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</si>
  <si>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</si>
  <si>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</si>
  <si>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</si>
  <si>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</si>
  <si>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</si>
  <si>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</si>
  <si>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</si>
  <si>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</si>
  <si>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</si>
  <si>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</si>
  <si>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</si>
  <si>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</si>
  <si>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</si>
  <si>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</si>
  <si>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</si>
  <si>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</si>
  <si>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</si>
  <si>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</si>
  <si>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</si>
  <si>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</si>
  <si>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</si>
  <si>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</si>
  <si>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</si>
  <si>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</si>
  <si>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</si>
  <si>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</si>
  <si>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</si>
  <si>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</si>
  <si>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</si>
  <si>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</si>
  <si>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</si>
  <si>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</si>
  <si>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</si>
  <si>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</si>
  <si>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</si>
  <si>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</si>
  <si>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</si>
  <si>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</si>
  <si>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</si>
  <si>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</si>
  <si>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</si>
  <si>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</si>
  <si>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</si>
  <si>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</si>
  <si>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</si>
  <si>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</si>
  <si>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</si>
  <si>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</si>
  <si>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</si>
  <si>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</si>
  <si>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</si>
  <si>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</si>
  <si>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</si>
  <si>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</si>
  <si>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</si>
  <si>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</si>
  <si>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</si>
  <si>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</si>
  <si>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</si>
  <si>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</si>
  <si>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</si>
  <si>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</si>
  <si>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</si>
  <si>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</si>
  <si>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</si>
  <si>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</si>
  <si>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</si>
  <si>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</si>
  <si>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</si>
  <si>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</si>
  <si>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</si>
  <si>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</si>
  <si>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</si>
  <si>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</si>
  <si>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</si>
  <si>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</si>
  <si>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</si>
  <si>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</si>
  <si>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</si>
  <si>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</si>
  <si>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</si>
  <si>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</si>
  <si>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</si>
  <si>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</si>
  <si>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</si>
  <si>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</si>
  <si>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</si>
  <si>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</si>
  <si>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</si>
  <si>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</si>
  <si>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</si>
  <si>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</si>
  <si>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</si>
  <si>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</si>
  <si>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</si>
  <si>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</si>
  <si>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</si>
  <si>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</si>
  <si>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</si>
  <si>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</si>
  <si>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</si>
  <si>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</si>
  <si>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</si>
  <si>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</si>
  <si>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</si>
  <si>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</si>
  <si>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</si>
  <si>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</si>
  <si>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</si>
  <si>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</si>
  <si>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</si>
  <si>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</si>
  <si>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</si>
  <si>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</si>
  <si>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</si>
  <si>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</si>
  <si>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</si>
  <si>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</si>
  <si>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</si>
  <si>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</si>
  <si>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</si>
  <si>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</si>
  <si>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</si>
  <si>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</si>
  <si>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</si>
  <si>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</si>
  <si>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</si>
  <si>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</si>
  <si>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</si>
  <si>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</si>
  <si>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</si>
  <si>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</si>
  <si>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</si>
  <si>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</si>
  <si>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</si>
  <si>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</si>
  <si>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</si>
  <si>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</si>
  <si>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</si>
  <si>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</si>
  <si>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</si>
  <si>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</si>
  <si>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</si>
  <si>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</si>
  <si>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</si>
  <si>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</si>
  <si>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</si>
  <si>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</si>
  <si>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</si>
  <si>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</si>
  <si>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</si>
  <si>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</si>
  <si>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</si>
  <si>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</si>
  <si>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</si>
  <si>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</si>
  <si>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</si>
  <si>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</si>
  <si>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</si>
  <si>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</si>
  <si>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</si>
  <si>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</si>
  <si>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</si>
  <si>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</si>
  <si>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</si>
  <si>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</si>
  <si>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</si>
  <si>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</si>
  <si>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</si>
  <si>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</si>
  <si>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</si>
  <si>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</si>
  <si>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</si>
  <si>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</si>
  <si>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</si>
  <si>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</si>
  <si>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</si>
  <si>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</si>
  <si>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</si>
  <si>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</si>
  <si>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</si>
  <si>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</si>
  <si>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</si>
  <si>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</si>
  <si>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</si>
  <si>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</si>
  <si>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</si>
  <si>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</si>
  <si>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</si>
  <si>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</si>
  <si>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</si>
  <si>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</si>
  <si>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</si>
  <si>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</si>
  <si>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</si>
  <si>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</si>
  <si>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</si>
  <si>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</si>
  <si>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</si>
  <si>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</si>
  <si>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</si>
  <si>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</si>
  <si>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</si>
  <si>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</si>
  <si>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</si>
  <si>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</si>
  <si>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</si>
  <si>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</si>
  <si>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</si>
  <si>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</si>
  <si>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</si>
  <si>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</si>
  <si>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</si>
  <si>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</si>
  <si>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</si>
  <si>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</si>
  <si>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</si>
  <si>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</si>
  <si>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</si>
  <si>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</si>
  <si>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</si>
  <si>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</si>
  <si>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</si>
  <si>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</si>
  <si>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</si>
  <si>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</si>
  <si>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</si>
  <si>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</si>
  <si>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</si>
  <si>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</si>
  <si>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</si>
  <si>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</si>
  <si>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</si>
  <si>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</si>
  <si>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</si>
  <si>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</si>
  <si>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</si>
  <si>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</si>
  <si>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</si>
  <si>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</si>
  <si>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</si>
  <si>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</si>
  <si>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</si>
  <si>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</si>
  <si>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</si>
  <si>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</si>
  <si>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</si>
  <si>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</si>
  <si>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</si>
  <si>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</si>
  <si>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</si>
  <si>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</si>
  <si>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</si>
  <si>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</si>
  <si>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</si>
  <si>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</si>
  <si>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</si>
  <si>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</si>
  <si>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</si>
  <si>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</si>
  <si>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</si>
  <si>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</si>
  <si>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</si>
  <si>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</si>
  <si>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</si>
  <si>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</si>
  <si>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</si>
  <si>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</si>
  <si>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</si>
  <si>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</si>
  <si>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</si>
  <si>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</si>
  <si>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</si>
  <si>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</si>
  <si>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</si>
  <si>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</si>
  <si>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</si>
  <si>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</si>
  <si>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</si>
  <si>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</si>
  <si>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</si>
  <si>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</si>
  <si>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</si>
  <si>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</si>
  <si>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</si>
  <si>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</si>
  <si>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</si>
  <si>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</si>
  <si>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</si>
  <si>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</si>
  <si>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</si>
  <si>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</si>
  <si>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</si>
  <si>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</si>
  <si>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</si>
  <si>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</si>
  <si>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</si>
  <si>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</si>
  <si>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</si>
  <si>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</si>
  <si>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</si>
  <si>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</si>
  <si>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</si>
  <si>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</si>
  <si>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</si>
  <si>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</si>
  <si>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</si>
  <si>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</si>
  <si>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</si>
  <si>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</si>
  <si>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</si>
  <si>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</si>
  <si>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</si>
  <si>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</si>
  <si>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</si>
  <si>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</si>
  <si>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</si>
  <si>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</si>
  <si>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</si>
  <si>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</si>
  <si>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</si>
  <si>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</si>
  <si>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</si>
  <si>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</si>
  <si>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</si>
  <si>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</si>
  <si>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</si>
  <si>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</si>
  <si>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</si>
  <si>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</si>
  <si>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</si>
  <si>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</si>
  <si>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</si>
  <si>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</si>
  <si>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</si>
  <si>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</si>
  <si>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</si>
  <si>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</si>
  <si>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</si>
  <si>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</si>
  <si>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</si>
  <si>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</si>
  <si>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</si>
  <si>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</si>
  <si>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</si>
  <si>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</si>
  <si>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</si>
  <si>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</si>
  <si>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</si>
  <si>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</si>
  <si>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</si>
  <si>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</si>
  <si>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</si>
  <si>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</si>
  <si>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</si>
  <si>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</si>
  <si>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</si>
  <si>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</si>
  <si>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</si>
  <si>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</si>
  <si>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</si>
  <si>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</si>
  <si>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</si>
  <si>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</si>
  <si>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</si>
  <si>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</si>
  <si>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</si>
  <si>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</si>
  <si>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</si>
  <si>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</si>
  <si>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</si>
  <si>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</si>
  <si>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</si>
  <si>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</si>
  <si>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</si>
  <si>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</si>
  <si>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</si>
  <si>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</si>
  <si>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</si>
  <si>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</si>
  <si>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</si>
  <si>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</si>
  <si>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</si>
  <si>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</si>
  <si>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</si>
  <si>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</si>
  <si>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</si>
  <si>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</si>
  <si>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</si>
  <si>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</si>
  <si>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</si>
  <si>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</si>
  <si>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</si>
  <si>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</si>
  <si>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</si>
  <si>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</si>
  <si>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</si>
  <si>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</si>
  <si>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</si>
  <si>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</si>
  <si>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</si>
  <si>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</si>
  <si>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</si>
  <si>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</si>
  <si>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</si>
  <si>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</si>
  <si>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</si>
  <si>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</si>
  <si>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</si>
  <si>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</si>
  <si>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</si>
  <si>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</si>
  <si>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</si>
  <si>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</si>
  <si>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</si>
  <si>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</si>
  <si>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</si>
  <si>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</si>
  <si>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</si>
  <si>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</si>
  <si>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</si>
  <si>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</si>
  <si>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</si>
  <si>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</si>
  <si>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</si>
  <si>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</si>
  <si>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</si>
  <si>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</si>
  <si>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</si>
  <si>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</si>
  <si>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</si>
  <si>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</si>
  <si>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</si>
  <si>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</si>
  <si>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</si>
  <si>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</si>
  <si>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</si>
  <si>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</si>
  <si>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</si>
  <si>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</si>
  <si>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</si>
  <si>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</si>
  <si>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</si>
  <si>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</si>
  <si>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</si>
  <si>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</si>
  <si>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</si>
  <si>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</si>
  <si>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</si>
  <si>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</si>
  <si>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</si>
  <si>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</si>
  <si>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</si>
  <si>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</si>
  <si>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</si>
  <si>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</si>
  <si>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</si>
  <si>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</si>
  <si>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</si>
  <si>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</si>
  <si>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</si>
  <si>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</si>
  <si>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</si>
  <si>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</si>
  <si>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</si>
  <si>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</si>
  <si>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</si>
  <si>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</si>
  <si>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</si>
  <si>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</si>
  <si>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</si>
  <si>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</si>
  <si>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</si>
  <si>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</si>
  <si>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</si>
  <si>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</si>
  <si>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</si>
  <si>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</si>
  <si>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</si>
  <si>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</si>
  <si>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</si>
  <si>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</si>
  <si>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</si>
  <si>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</si>
  <si>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</si>
  <si>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</si>
  <si>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</si>
  <si>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</si>
  <si>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</si>
  <si>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</si>
  <si>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</si>
  <si>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</si>
  <si>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</si>
  <si>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</si>
  <si>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</si>
  <si>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</si>
  <si>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</si>
  <si>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</si>
  <si>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</si>
  <si>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</si>
  <si>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</si>
  <si>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</si>
  <si>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</si>
  <si>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</si>
  <si>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</si>
  <si>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</si>
  <si>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</si>
  <si>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</si>
  <si>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</si>
  <si>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</si>
  <si>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</si>
  <si>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</si>
  <si>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</si>
  <si>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</si>
  <si>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</si>
  <si>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</si>
  <si>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</si>
  <si>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</si>
  <si>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</si>
  <si>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</si>
  <si>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</si>
  <si>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</si>
  <si>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</si>
  <si>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</si>
  <si>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</si>
  <si>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</si>
  <si>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</si>
  <si>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</si>
  <si>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</si>
  <si>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</si>
  <si>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</si>
  <si>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</si>
  <si>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</si>
  <si>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</si>
  <si>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</si>
  <si>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</si>
  <si>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</si>
  <si>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</si>
  <si>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</si>
  <si>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</si>
  <si>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</si>
  <si>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</si>
  <si>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</si>
  <si>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</si>
  <si>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</si>
  <si>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</si>
  <si>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</si>
  <si>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</si>
  <si>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</si>
  <si>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</si>
  <si>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</si>
  <si>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</si>
  <si>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</si>
  <si>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</si>
  <si>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</si>
  <si>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</si>
  <si>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</si>
  <si>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</si>
  <si>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</si>
  <si>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</si>
  <si>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</si>
  <si>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</si>
  <si>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</si>
  <si>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</si>
  <si>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</si>
  <si>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</si>
  <si>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</si>
  <si>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</si>
  <si>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</si>
  <si>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</si>
  <si>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</si>
  <si>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</si>
  <si>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</si>
  <si>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</si>
  <si>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</si>
  <si>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</si>
  <si>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</si>
  <si>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</si>
  <si>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</si>
  <si>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</si>
  <si>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</si>
  <si>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</si>
  <si>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</si>
  <si>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</si>
  <si>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</si>
  <si>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</si>
  <si>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</si>
  <si>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</si>
  <si>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</si>
  <si>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</si>
  <si>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</si>
  <si>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</si>
  <si>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</si>
  <si>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</si>
  <si>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</si>
  <si>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</si>
  <si>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</si>
  <si>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</si>
  <si>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</si>
  <si>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</si>
  <si>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</si>
  <si>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</si>
  <si>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</si>
  <si>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</si>
  <si>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</si>
  <si>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</si>
  <si>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</si>
  <si>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</si>
  <si>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</si>
  <si>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</si>
  <si>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</si>
  <si>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</si>
  <si>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</si>
  <si>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</si>
  <si>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</si>
  <si>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</si>
  <si>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</si>
  <si>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</si>
  <si>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</si>
  <si>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</si>
  <si>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</si>
  <si>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</si>
  <si>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</si>
  <si>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</si>
  <si>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</si>
  <si>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</si>
  <si>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</si>
  <si>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</si>
  <si>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</si>
  <si>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</si>
  <si>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</si>
  <si>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</si>
  <si>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</si>
  <si>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</si>
  <si>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</si>
  <si>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</si>
  <si>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</si>
  <si>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</si>
  <si>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</si>
  <si>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</si>
  <si>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</si>
  <si>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</si>
  <si>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</si>
  <si>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</si>
  <si>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</si>
  <si>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</si>
  <si>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</si>
  <si>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</si>
  <si>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</si>
  <si>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</si>
  <si>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</si>
  <si>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</si>
  <si>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</si>
  <si>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</si>
  <si>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</si>
  <si>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</si>
  <si>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</si>
  <si>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</si>
  <si>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</si>
  <si>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</si>
  <si>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</si>
  <si>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</si>
  <si>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</si>
  <si>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</si>
  <si>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</si>
  <si>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</si>
  <si>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</si>
  <si>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</si>
  <si>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</si>
  <si>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</si>
  <si>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</si>
  <si>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</si>
  <si>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</si>
  <si>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</si>
  <si>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</si>
  <si>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</si>
  <si>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</si>
  <si>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</si>
  <si>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</si>
  <si>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</si>
  <si>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</si>
  <si>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</si>
  <si>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</si>
  <si>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</si>
  <si>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</si>
  <si>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</si>
  <si>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</si>
  <si>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</si>
  <si>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</si>
  <si>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</si>
  <si>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</si>
  <si>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</si>
  <si>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</si>
  <si>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</si>
  <si>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</si>
  <si>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</si>
  <si>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</si>
  <si>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</si>
  <si>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</si>
  <si>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</si>
  <si>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</si>
  <si>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</si>
  <si>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</si>
  <si>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</si>
  <si>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</si>
  <si>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</si>
  <si>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</si>
  <si>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</si>
  <si>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</si>
  <si>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</si>
  <si>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</si>
  <si>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</si>
  <si>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</si>
  <si>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</si>
  <si>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</si>
  <si>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</si>
  <si>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</si>
  <si>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</si>
  <si>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</si>
  <si>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</si>
  <si>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</si>
  <si>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</si>
  <si>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</si>
  <si>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</si>
  <si>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</si>
  <si>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</si>
  <si>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</si>
  <si>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</si>
  <si>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</si>
  <si>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</si>
  <si>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</si>
  <si>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</si>
  <si>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</si>
  <si>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</si>
  <si>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</si>
  <si>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</si>
  <si>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</si>
  <si>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</si>
  <si>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</si>
  <si>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</si>
  <si>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</si>
  <si>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</si>
  <si>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</si>
  <si>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</si>
  <si>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</si>
  <si>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</si>
  <si>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</si>
  <si>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</si>
  <si>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</si>
  <si>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</si>
  <si>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</si>
  <si>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</si>
  <si>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</si>
  <si>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</si>
  <si>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</si>
  <si>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</si>
  <si>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</si>
  <si>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</si>
  <si>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</si>
  <si>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</si>
  <si>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</si>
  <si>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</si>
  <si>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</si>
  <si>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</si>
  <si>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</si>
  <si>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</si>
  <si>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</si>
  <si>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</si>
  <si>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</si>
  <si>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</si>
  <si>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</si>
  <si>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</si>
  <si>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</si>
  <si>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</si>
  <si>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</si>
  <si>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</si>
  <si>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</si>
  <si>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</si>
  <si>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</si>
  <si>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</si>
  <si>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</si>
  <si>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</si>
  <si>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</si>
  <si>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</si>
  <si>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</si>
  <si>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</si>
  <si>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</si>
  <si>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</si>
  <si>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</si>
  <si>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</si>
  <si>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</si>
  <si>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</si>
  <si>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</si>
  <si>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</si>
  <si>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</si>
  <si>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</si>
  <si>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</si>
  <si>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</si>
  <si>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</si>
  <si>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</si>
  <si>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</si>
  <si>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</si>
  <si>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</si>
  <si>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</si>
  <si>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</si>
  <si>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</si>
  <si>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</si>
  <si>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</si>
  <si>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</si>
  <si>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</si>
  <si>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</si>
  <si>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</si>
  <si>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</si>
  <si>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</si>
  <si>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</si>
  <si>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</si>
  <si>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</si>
  <si>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</si>
  <si>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</si>
  <si>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</si>
  <si>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</si>
  <si>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</si>
  <si>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</si>
  <si>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</si>
  <si>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</si>
  <si>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</si>
  <si>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</si>
  <si>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</si>
  <si>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</si>
  <si>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</si>
  <si>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</si>
  <si>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</si>
  <si>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</si>
  <si>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</si>
  <si>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</si>
  <si>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</si>
  <si>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</si>
  <si>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</si>
  <si>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</si>
  <si>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</si>
  <si>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</si>
  <si>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</si>
  <si>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</si>
  <si>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</si>
  <si>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</si>
  <si>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</si>
  <si>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</si>
  <si>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</si>
  <si>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</si>
  <si>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</si>
  <si>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</si>
  <si>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</si>
  <si>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</si>
  <si>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</si>
  <si>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</si>
  <si>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</si>
  <si>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</si>
  <si>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</si>
  <si>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</si>
  <si>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</si>
  <si>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</si>
  <si>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</si>
  <si>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</si>
  <si>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</si>
  <si>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</si>
  <si>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</si>
  <si>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</si>
  <si>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</si>
  <si>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</si>
  <si>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</si>
  <si>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</si>
  <si>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</si>
  <si>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</si>
  <si>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</si>
  <si>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</si>
  <si>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</si>
  <si>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</si>
  <si>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</si>
  <si>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</si>
  <si>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</si>
  <si>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</si>
  <si>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</si>
  <si>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</si>
  <si>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</si>
  <si>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</si>
  <si>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</si>
  <si>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</si>
  <si>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</si>
  <si>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</si>
  <si>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</si>
  <si>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</si>
  <si>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</si>
  <si>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</si>
  <si>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</si>
  <si>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</si>
  <si>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</si>
  <si>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</si>
  <si>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</si>
  <si>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</si>
  <si>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</si>
  <si>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</si>
  <si>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</si>
  <si>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</si>
  <si>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</si>
  <si>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</si>
  <si>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</si>
  <si>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</si>
  <si>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</si>
  <si>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</si>
  <si>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</si>
  <si>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</si>
  <si>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</si>
  <si>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</si>
  <si>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</si>
  <si>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</si>
  <si>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</si>
  <si>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</si>
  <si>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</si>
  <si>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</si>
  <si>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</si>
  <si>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</si>
  <si>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</si>
  <si>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</si>
  <si>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</si>
  <si>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</si>
  <si>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</si>
  <si>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</si>
  <si>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</si>
  <si>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</si>
  <si>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</si>
  <si>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</si>
  <si>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</si>
  <si>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</si>
  <si>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</si>
  <si>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</si>
  <si>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</si>
  <si>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</si>
  <si>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</si>
  <si>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</si>
  <si>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</si>
  <si>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</si>
  <si>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</si>
  <si>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</si>
  <si>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</si>
  <si>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</si>
  <si>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</si>
  <si>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</si>
  <si>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</si>
  <si>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</si>
  <si>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</si>
  <si>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</si>
  <si>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</si>
  <si>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</si>
  <si>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</si>
  <si>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</si>
  <si>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</si>
  <si>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</si>
  <si>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</si>
  <si>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</si>
  <si>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</si>
  <si>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</si>
  <si>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</si>
  <si>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</si>
  <si>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</si>
  <si>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</si>
  <si>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</si>
  <si>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</si>
  <si>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</si>
  <si>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</si>
  <si>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</si>
  <si>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</si>
  <si>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</si>
  <si>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</si>
  <si>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</si>
  <si>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</si>
  <si>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</si>
  <si>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</si>
  <si>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</si>
  <si>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</si>
  <si>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</si>
  <si>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</si>
  <si>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</si>
  <si>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</si>
  <si>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</si>
  <si>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</si>
  <si>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</si>
  <si>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</si>
  <si>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</si>
  <si>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</si>
  <si>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</si>
  <si>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</si>
  <si>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</si>
  <si>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</si>
  <si>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</si>
  <si>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</si>
  <si>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</si>
  <si>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</si>
  <si>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</si>
  <si>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</si>
  <si>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</si>
  <si>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</si>
  <si>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</si>
  <si>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</si>
  <si>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</si>
  <si>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</si>
  <si>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</si>
  <si>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</si>
  <si>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</si>
  <si>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</si>
  <si>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</si>
  <si>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</si>
  <si>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</si>
  <si>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</si>
  <si>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</si>
  <si>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</si>
  <si>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</si>
  <si>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</si>
  <si>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</si>
  <si>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</si>
  <si>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</si>
  <si>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</si>
  <si>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</si>
  <si>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</si>
  <si>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</si>
  <si>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</si>
  <si>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</si>
  <si>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</si>
  <si>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</si>
  <si>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</si>
  <si>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</si>
  <si>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</si>
  <si>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</si>
  <si>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</si>
  <si>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</si>
  <si>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</si>
  <si>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</si>
  <si>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</si>
  <si>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</si>
  <si>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</si>
  <si>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</si>
  <si>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</si>
  <si>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</si>
  <si>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</si>
  <si>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</si>
  <si>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</si>
  <si>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</si>
  <si>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</si>
  <si>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</si>
  <si>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</si>
  <si>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</si>
  <si>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</si>
  <si>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</si>
  <si>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</si>
  <si>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</si>
  <si>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</si>
  <si>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</si>
  <si>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</si>
  <si>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</si>
  <si>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</si>
  <si>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</si>
  <si>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</si>
  <si>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</si>
  <si>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</si>
  <si>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</si>
  <si>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</si>
  <si>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</si>
  <si>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</si>
  <si>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</si>
  <si>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</si>
  <si>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</si>
  <si>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</si>
  <si>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</si>
  <si>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</si>
  <si>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</si>
  <si>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</si>
  <si>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</si>
  <si>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</si>
  <si>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</si>
  <si>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</si>
  <si>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</si>
  <si>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</si>
  <si>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</si>
  <si>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</si>
  <si>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</si>
  <si>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</si>
  <si>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</si>
  <si>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</si>
  <si>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</si>
  <si>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</si>
  <si>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</si>
  <si>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</si>
  <si>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</si>
  <si>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</si>
  <si>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</si>
  <si>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</si>
  <si>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</si>
  <si>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</si>
  <si>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</si>
  <si>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</si>
  <si>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</si>
  <si>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</si>
  <si>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</si>
  <si>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</si>
  <si>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</si>
  <si>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</si>
  <si>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</si>
  <si>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</si>
  <si>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</si>
  <si>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</si>
  <si>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</si>
  <si>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</si>
  <si>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</si>
  <si>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</si>
  <si>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</si>
  <si>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</si>
  <si>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</si>
  <si>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</si>
  <si>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</si>
  <si>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</si>
  <si>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</si>
  <si>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</si>
  <si>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</si>
  <si>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</si>
  <si>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</si>
  <si>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</si>
  <si>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</si>
  <si>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</si>
  <si>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</si>
  <si>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</si>
  <si>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</si>
  <si>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</si>
  <si>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</si>
  <si>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</si>
  <si>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</si>
  <si>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</si>
  <si>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</si>
  <si>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</si>
  <si>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</si>
  <si>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</si>
  <si>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</si>
  <si>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</si>
  <si>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</si>
  <si>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</si>
  <si>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</si>
  <si>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</si>
  <si>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</si>
  <si>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</si>
  <si>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</si>
  <si>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</si>
  <si>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</si>
  <si>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</si>
  <si>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</si>
  <si>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</si>
  <si>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</si>
  <si>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</si>
  <si>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</si>
  <si>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</si>
  <si>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</si>
  <si>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</si>
  <si>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</si>
  <si>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</si>
  <si>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</si>
  <si>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</si>
  <si>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</si>
  <si>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</si>
  <si>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</si>
  <si>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</si>
  <si>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</si>
  <si>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</si>
  <si>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</si>
  <si>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</si>
  <si>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</si>
  <si>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</si>
  <si>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</si>
  <si>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</si>
  <si>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</si>
  <si>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</si>
  <si>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</si>
  <si>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</si>
  <si>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</si>
  <si>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</si>
  <si>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</si>
  <si>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</si>
  <si>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</si>
  <si>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</si>
  <si>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</si>
  <si>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</si>
  <si>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</si>
  <si>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</si>
  <si>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</si>
  <si>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</si>
  <si>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</si>
  <si>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</si>
  <si>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</si>
  <si>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</si>
  <si>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</si>
  <si>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</si>
  <si>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</si>
  <si>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</si>
  <si>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</si>
  <si>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</si>
  <si>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</si>
  <si>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</si>
  <si>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</si>
  <si>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</si>
  <si>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</si>
  <si>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</si>
  <si>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</si>
  <si>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</si>
  <si>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</si>
  <si>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</si>
  <si>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</si>
  <si>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</si>
  <si>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</si>
  <si>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</si>
  <si>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</si>
  <si>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</si>
  <si>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</si>
  <si>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</si>
  <si>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</si>
  <si>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</si>
  <si>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</si>
  <si>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</si>
  <si>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</si>
  <si>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</si>
  <si>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</si>
  <si>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</si>
  <si>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</si>
  <si>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</si>
  <si>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</si>
  <si>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</si>
  <si>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</si>
  <si>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</si>
  <si>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</si>
  <si>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</si>
  <si>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</si>
  <si>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</si>
  <si>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</si>
  <si>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</si>
  <si>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</si>
  <si>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</si>
  <si>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</si>
  <si>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</si>
  <si>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</si>
  <si>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</si>
  <si>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</si>
  <si>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</si>
  <si>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</si>
  <si>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</si>
  <si>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</si>
  <si>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</si>
  <si>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</si>
  <si>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</si>
  <si>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</si>
  <si>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</si>
  <si>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</si>
  <si>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</si>
  <si>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</si>
  <si>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</si>
  <si>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</si>
  <si>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</si>
  <si>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</si>
  <si>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</si>
  <si>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</si>
  <si>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</si>
  <si>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</si>
  <si>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</si>
  <si>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</si>
  <si>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</si>
  <si>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</si>
  <si>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</si>
  <si>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</si>
  <si>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</si>
  <si>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</si>
  <si>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</si>
  <si>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</si>
  <si>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</si>
  <si>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</si>
  <si>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</si>
  <si>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</si>
  <si>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</si>
  <si>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</si>
  <si>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</si>
  <si>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</si>
  <si>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</si>
  <si>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</si>
  <si>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</si>
  <si>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</si>
  <si>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</si>
  <si>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</si>
  <si>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</si>
  <si>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</si>
  <si>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</si>
  <si>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</si>
  <si>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</si>
  <si>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</si>
  <si>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</si>
  <si>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</si>
  <si>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</si>
  <si>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</si>
  <si>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</si>
  <si>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</si>
  <si>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</si>
  <si>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</si>
  <si>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</si>
  <si>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</si>
  <si>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</si>
  <si>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</si>
  <si>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</si>
  <si>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</si>
  <si>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</si>
  <si>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</si>
  <si>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</si>
  <si>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</si>
  <si>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</si>
  <si>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</si>
  <si>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</si>
  <si>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</si>
  <si>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</si>
  <si>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</si>
  <si>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</si>
  <si>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</si>
  <si>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</si>
  <si>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</si>
  <si>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</si>
  <si>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</si>
  <si>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</si>
  <si>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</si>
  <si>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</si>
  <si>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</si>
  <si>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</si>
  <si>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</si>
  <si>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</si>
  <si>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</si>
  <si>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</si>
  <si>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</si>
  <si>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</si>
  <si>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</si>
  <si>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</si>
  <si>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</si>
  <si>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</si>
  <si>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</si>
  <si>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</si>
  <si>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</si>
  <si>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</si>
  <si>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</si>
  <si>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</si>
  <si>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</si>
  <si>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</si>
  <si>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</si>
  <si>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</si>
  <si>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</si>
  <si>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</si>
  <si>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</si>
  <si>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</si>
  <si>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</si>
  <si>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</si>
  <si>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</si>
  <si>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</si>
  <si>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</si>
  <si>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</si>
  <si>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</si>
  <si>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</si>
  <si>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</si>
  <si>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</si>
  <si>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</si>
  <si>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</si>
  <si>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</si>
  <si>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</si>
  <si>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</si>
  <si>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</si>
  <si>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</si>
  <si>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</si>
  <si>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</si>
  <si>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</si>
  <si>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</si>
  <si>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</si>
  <si>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</si>
  <si>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</si>
  <si>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</si>
  <si>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</si>
  <si>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</si>
  <si>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</si>
  <si>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</si>
  <si>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</si>
  <si>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</si>
  <si>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</si>
  <si>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</si>
  <si>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</si>
  <si>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</si>
  <si>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</si>
  <si>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</si>
  <si>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</si>
  <si>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</si>
  <si>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</si>
  <si>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</si>
  <si>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</si>
  <si>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</si>
  <si>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</si>
  <si>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</si>
  <si>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</si>
  <si>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</si>
  <si>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</si>
  <si>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</si>
  <si>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</si>
  <si>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</si>
  <si>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</si>
  <si>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</si>
  <si>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</si>
  <si>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</si>
  <si>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</si>
  <si>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</si>
  <si>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</si>
  <si>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</si>
  <si>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</si>
  <si>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</si>
  <si>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</si>
  <si>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</si>
  <si>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</si>
  <si>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</si>
  <si>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</si>
  <si>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</si>
  <si>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</si>
  <si>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</si>
  <si>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</si>
  <si>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</si>
  <si>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</si>
  <si>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</si>
  <si>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</si>
  <si>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</si>
  <si>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</si>
  <si>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</si>
  <si>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</si>
  <si>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</si>
  <si>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</si>
  <si>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</si>
  <si>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</si>
  <si>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</si>
  <si>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</si>
  <si>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</si>
  <si>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</si>
  <si>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</si>
  <si>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</si>
  <si>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</si>
  <si>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</si>
  <si>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</si>
  <si>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</si>
  <si>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</si>
  <si>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</si>
  <si>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</si>
  <si>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</si>
  <si>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</si>
  <si>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</si>
  <si>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</si>
  <si>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</si>
  <si>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</si>
  <si>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</si>
  <si>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</si>
  <si>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</si>
  <si>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</si>
  <si>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</si>
  <si>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</si>
  <si>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</si>
  <si>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</si>
  <si>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</si>
  <si>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</si>
  <si>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</si>
  <si>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</si>
  <si>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</si>
  <si>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</si>
  <si>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</si>
  <si>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</si>
  <si>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</si>
  <si>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</si>
  <si>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</si>
  <si>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</si>
  <si>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</si>
  <si>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</si>
  <si>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</si>
  <si>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</si>
  <si>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</si>
  <si>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</si>
  <si>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</si>
  <si>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</si>
  <si>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</si>
  <si>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</si>
  <si>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</si>
  <si>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</si>
  <si>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</si>
  <si>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</si>
  <si>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</si>
  <si>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</si>
  <si>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</si>
  <si>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</si>
  <si>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</si>
  <si>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</si>
  <si>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</si>
  <si>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</si>
  <si>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</si>
  <si>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</si>
  <si>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</si>
  <si>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</si>
  <si>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</si>
  <si>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</si>
  <si>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</si>
  <si>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</si>
  <si>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</si>
  <si>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</si>
  <si>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</si>
  <si>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</si>
  <si>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</si>
  <si>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</si>
  <si>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</si>
  <si>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</si>
  <si>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</si>
  <si>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</si>
  <si>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</si>
  <si>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</si>
  <si>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</si>
  <si>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</si>
  <si>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</si>
  <si>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</si>
  <si>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</si>
  <si>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</si>
  <si>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</si>
  <si>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</si>
  <si>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</si>
  <si>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</si>
  <si>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</si>
  <si>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</si>
  <si>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</si>
  <si>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</si>
  <si>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</si>
  <si>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</si>
  <si>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</si>
  <si>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</si>
  <si>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</si>
  <si>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</si>
  <si>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</si>
  <si>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</si>
  <si>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</si>
  <si>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</si>
  <si>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</si>
  <si>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</si>
  <si>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</si>
  <si>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</si>
  <si>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</si>
  <si>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</si>
  <si>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</si>
  <si>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</si>
  <si>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</si>
  <si>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</si>
  <si>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</si>
  <si>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</si>
  <si>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</si>
  <si>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</si>
  <si>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</si>
  <si>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</si>
  <si>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</si>
  <si>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</si>
  <si>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</si>
  <si>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</si>
  <si>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</si>
  <si>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</si>
  <si>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</si>
  <si>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</si>
  <si>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</si>
  <si>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</si>
  <si>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</si>
  <si>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</si>
  <si>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</si>
  <si>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</si>
  <si>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</si>
  <si>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</si>
  <si>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</si>
  <si>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</si>
  <si>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</si>
  <si>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</si>
  <si>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</si>
  <si>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</si>
  <si>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</si>
  <si>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</si>
  <si>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</si>
  <si>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</si>
  <si>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</si>
  <si>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</si>
  <si>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</si>
  <si>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</si>
  <si>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</si>
  <si>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</si>
  <si>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</si>
  <si>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</si>
  <si>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</si>
  <si>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</si>
  <si>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</si>
  <si>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</si>
  <si>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</si>
  <si>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</si>
  <si>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</si>
  <si>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</si>
  <si>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</si>
  <si>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</si>
  <si>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</si>
  <si>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</si>
  <si>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</si>
  <si>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</si>
  <si>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</si>
  <si>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</si>
  <si>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</si>
  <si>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</si>
  <si>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</si>
  <si>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</si>
  <si>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</si>
  <si>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</si>
  <si>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</si>
  <si>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</si>
  <si>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</si>
  <si>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</si>
  <si>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</si>
  <si>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</si>
  <si>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</si>
  <si>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</si>
  <si>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</si>
  <si>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</si>
  <si>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</si>
  <si>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</si>
  <si>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</si>
  <si>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</si>
  <si>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</si>
  <si>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</si>
  <si>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</si>
  <si>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</si>
  <si>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</si>
  <si>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</si>
  <si>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</si>
  <si>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</si>
  <si>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</si>
  <si>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</si>
  <si>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</si>
  <si>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</si>
  <si>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</si>
  <si>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</si>
  <si>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</si>
  <si>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</si>
  <si>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</si>
  <si>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</si>
  <si>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</si>
  <si>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</si>
  <si>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</si>
  <si>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</si>
  <si>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</si>
  <si>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</si>
  <si>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</si>
  <si>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</si>
  <si>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</si>
  <si>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</si>
  <si>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</si>
  <si>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</si>
  <si>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</si>
  <si>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</si>
  <si>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</si>
  <si>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</si>
  <si>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</si>
  <si>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</si>
  <si>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</si>
  <si>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</si>
  <si>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</si>
  <si>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</si>
  <si>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</si>
  <si>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</si>
  <si>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</si>
  <si>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</si>
  <si>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</si>
  <si>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</si>
  <si>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</si>
  <si>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</si>
  <si>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</si>
  <si>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</si>
  <si>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</si>
  <si>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</si>
  <si>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</si>
  <si>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</si>
  <si>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</si>
  <si>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</si>
  <si>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</si>
  <si>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</si>
  <si>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</si>
  <si>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</si>
  <si>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</si>
  <si>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</si>
  <si>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</si>
  <si>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</si>
  <si>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</si>
  <si>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</si>
  <si>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</si>
  <si>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</si>
  <si>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</si>
  <si>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</si>
  <si>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</si>
  <si>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</si>
  <si>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</si>
  <si>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</si>
  <si>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</si>
  <si>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</si>
  <si>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</si>
  <si>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</si>
  <si>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</si>
  <si>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</si>
  <si>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</si>
  <si>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</si>
  <si>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</si>
  <si>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</si>
  <si>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</si>
  <si>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</si>
  <si>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</si>
  <si>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</si>
  <si>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</si>
  <si>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</si>
  <si>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</si>
  <si>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</si>
  <si>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</si>
  <si>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</si>
  <si>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</si>
  <si>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</si>
  <si>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</si>
  <si>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</si>
  <si>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</si>
  <si>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</si>
  <si>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</si>
  <si>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</si>
  <si>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</si>
  <si>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</si>
  <si>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</si>
  <si>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</si>
  <si>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</si>
  <si>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</si>
  <si>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</si>
  <si>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</si>
  <si>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</si>
  <si>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</si>
  <si>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</si>
  <si>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</si>
  <si>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</si>
  <si>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</si>
  <si>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</si>
  <si>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</si>
  <si>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</si>
  <si>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</si>
  <si>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</si>
  <si>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</si>
  <si>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</si>
  <si>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</si>
  <si>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</si>
  <si>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</si>
  <si>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</si>
  <si>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</si>
  <si>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</si>
  <si>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</si>
  <si>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</si>
  <si>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</si>
  <si>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</si>
  <si>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</si>
  <si>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</si>
  <si>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</si>
  <si>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</si>
  <si>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</si>
  <si>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</si>
  <si>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</si>
  <si>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</si>
  <si>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</si>
  <si>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</si>
  <si>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</si>
  <si>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</si>
  <si>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</si>
  <si>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</si>
  <si>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</si>
  <si>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</si>
  <si>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</si>
  <si>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</si>
  <si>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</si>
  <si>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</si>
  <si>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</si>
  <si>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</si>
  <si>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</si>
  <si>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</si>
  <si>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</si>
  <si>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</si>
  <si>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</si>
  <si>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</si>
  <si>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</si>
  <si>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</si>
  <si>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</si>
  <si>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</si>
  <si>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</si>
  <si>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</si>
  <si>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</si>
  <si>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</si>
  <si>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</si>
  <si>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</si>
  <si>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</si>
  <si>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</si>
  <si>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</si>
  <si>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</si>
  <si>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</si>
  <si>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</si>
  <si>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</si>
  <si>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</si>
  <si>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</si>
  <si>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</si>
  <si>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</si>
  <si>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</si>
  <si>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</si>
  <si>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</si>
  <si>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</si>
  <si>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</si>
  <si>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</si>
  <si>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</si>
  <si>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</si>
  <si>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</si>
  <si>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</si>
  <si>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</si>
  <si>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</si>
  <si>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</si>
  <si>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</si>
  <si>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</si>
  <si>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</si>
  <si>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</si>
  <si>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</si>
  <si>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</si>
  <si>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</si>
  <si>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</si>
  <si>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</si>
  <si>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</si>
  <si>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</si>
  <si>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</si>
  <si>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</si>
  <si>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</si>
  <si>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</si>
  <si>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</si>
  <si>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</si>
  <si>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</si>
  <si>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</si>
  <si>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</si>
  <si>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</si>
  <si>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</si>
  <si>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</si>
  <si>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</si>
  <si>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</si>
  <si>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</si>
  <si>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</si>
  <si>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</si>
  <si>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</si>
  <si>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</si>
  <si>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</si>
  <si>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</si>
  <si>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</si>
  <si>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</si>
  <si>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</si>
  <si>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</si>
  <si>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</si>
  <si>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</si>
  <si>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</si>
  <si>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</si>
  <si>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</si>
  <si>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</si>
  <si>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</si>
  <si>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</si>
  <si>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</si>
  <si>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</si>
  <si>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</si>
  <si>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</si>
  <si>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</si>
  <si>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</si>
  <si>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</si>
  <si>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</si>
  <si>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</si>
  <si>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</si>
  <si>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</si>
  <si>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</si>
  <si>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</si>
  <si>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</si>
  <si>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</si>
  <si>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</si>
  <si>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</si>
  <si>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</si>
  <si>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</si>
  <si>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</si>
  <si>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</si>
  <si>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</si>
  <si>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</si>
  <si>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</si>
  <si>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</si>
  <si>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</si>
  <si>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</si>
  <si>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</si>
  <si>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</si>
  <si>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</si>
  <si>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</si>
  <si>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</si>
  <si>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</si>
  <si>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</si>
  <si>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</si>
  <si>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</si>
  <si>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</si>
  <si>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</si>
  <si>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</si>
  <si>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</si>
  <si>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</si>
  <si>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</si>
  <si>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</si>
  <si>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</si>
  <si>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</si>
  <si>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</si>
  <si>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</si>
  <si>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</si>
  <si>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</si>
  <si>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</si>
  <si>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</si>
  <si>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</si>
  <si>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</si>
  <si>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</si>
  <si>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</si>
  <si>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</si>
  <si>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</si>
  <si>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</si>
  <si>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</si>
  <si>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</si>
  <si>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</si>
  <si>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</si>
  <si>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</si>
  <si>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</si>
  <si>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</si>
  <si>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</si>
  <si>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</si>
  <si>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</si>
  <si>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</si>
  <si>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</si>
  <si>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</si>
  <si>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</si>
  <si>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</si>
  <si>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</si>
  <si>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</si>
  <si>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</si>
  <si>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</si>
  <si>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</si>
  <si>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</si>
  <si>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</si>
  <si>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</si>
  <si>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</si>
  <si>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</si>
  <si>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</si>
  <si>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</si>
  <si>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</si>
  <si>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</si>
  <si>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</si>
  <si>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</si>
  <si>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</si>
  <si>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</si>
  <si>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</si>
  <si>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</si>
  <si>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</si>
  <si>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</si>
  <si>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</si>
  <si>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</si>
  <si>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</si>
  <si>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</si>
  <si>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</si>
  <si>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</si>
  <si>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</si>
  <si>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</si>
  <si>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</si>
  <si>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</si>
  <si>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</si>
  <si>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</si>
  <si>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</si>
  <si>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</si>
  <si>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</si>
  <si>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</si>
  <si>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</si>
  <si>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</si>
  <si>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</si>
  <si>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</si>
  <si>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</si>
  <si>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</si>
  <si>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</si>
  <si>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</si>
  <si>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</si>
  <si>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</si>
  <si>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</si>
  <si>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</si>
  <si>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</si>
  <si>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</si>
  <si>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</si>
  <si>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</si>
  <si>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</si>
  <si>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</si>
  <si>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</si>
  <si>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</si>
  <si>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</si>
  <si>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</si>
  <si>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</si>
  <si>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</si>
  <si>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</si>
  <si>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</si>
  <si>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</si>
  <si>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</si>
  <si>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</si>
  <si>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</si>
  <si>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</si>
  <si>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</si>
  <si>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</si>
  <si>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</si>
  <si>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</si>
  <si>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</si>
  <si>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</si>
  <si>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</si>
  <si>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</si>
  <si>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</si>
  <si>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</si>
  <si>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</si>
  <si>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</si>
  <si>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</si>
  <si>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</si>
  <si>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</si>
  <si>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</si>
  <si>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</si>
  <si>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</si>
  <si>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</si>
  <si>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</si>
  <si>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</si>
  <si>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</si>
  <si>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</si>
  <si>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</si>
  <si>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</si>
  <si>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</si>
  <si>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</si>
  <si>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</si>
  <si>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</si>
  <si>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</si>
  <si>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</si>
  <si>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</si>
  <si>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</si>
  <si>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</si>
  <si>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</si>
  <si>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</si>
  <si>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</si>
  <si>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</si>
  <si>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</si>
  <si>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</si>
  <si>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</si>
  <si>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</si>
  <si>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</si>
  <si>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</si>
  <si>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</si>
  <si>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</si>
  <si>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</si>
  <si>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</si>
  <si>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</si>
  <si>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</si>
  <si>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</si>
  <si>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</si>
  <si>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</si>
  <si>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</si>
  <si>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</si>
  <si>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</si>
  <si>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</si>
  <si>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</si>
  <si>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</si>
  <si>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</si>
  <si>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</si>
  <si>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</si>
  <si>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</si>
  <si>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</si>
  <si>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</si>
  <si>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</si>
  <si>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</si>
  <si>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</si>
  <si>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</si>
  <si>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</si>
  <si>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</si>
  <si>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</si>
  <si>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</si>
  <si>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</si>
  <si>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</si>
  <si>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</si>
  <si>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</si>
  <si>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</si>
  <si>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</si>
  <si>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</si>
  <si>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</si>
  <si>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</si>
  <si>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</si>
  <si>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</si>
  <si>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</si>
  <si>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</si>
  <si>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</si>
  <si>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</si>
  <si>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</si>
  <si>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</si>
  <si>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</si>
  <si>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</si>
  <si>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</si>
  <si>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</si>
  <si>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</si>
  <si>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</si>
  <si>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</si>
  <si>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</si>
  <si>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</si>
  <si>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</si>
  <si>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</si>
  <si>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</si>
  <si>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</si>
  <si>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</si>
  <si>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</si>
  <si>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</si>
  <si>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</si>
  <si>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</si>
  <si>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</si>
  <si>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</si>
  <si>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</si>
  <si>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</si>
  <si>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</si>
  <si>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</si>
  <si>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</si>
  <si>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</si>
  <si>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</si>
  <si>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</si>
  <si>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</si>
  <si>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</si>
  <si>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</si>
  <si>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</si>
  <si>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</si>
  <si>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</si>
  <si>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</si>
  <si>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</si>
  <si>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</si>
  <si>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</si>
  <si>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</si>
  <si>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</si>
  <si>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</si>
  <si>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</si>
  <si>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</si>
  <si>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</si>
  <si>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</si>
  <si>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</si>
  <si>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</si>
  <si>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</si>
  <si>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</si>
  <si>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</si>
  <si>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</si>
  <si>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</si>
  <si>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</si>
  <si>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</si>
  <si>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</si>
  <si>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</si>
  <si>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</si>
  <si>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</si>
  <si>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</si>
  <si>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</si>
  <si>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</si>
  <si>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</si>
  <si>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</si>
  <si>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</si>
  <si>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</si>
  <si>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</si>
  <si>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</si>
  <si>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</si>
  <si>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</si>
  <si>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</si>
  <si>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</si>
  <si>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</si>
  <si>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</si>
  <si>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</si>
  <si>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</si>
  <si>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</si>
  <si>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</si>
  <si>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</si>
  <si>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</si>
  <si>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</si>
  <si>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</si>
  <si>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</si>
  <si>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</si>
  <si>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</si>
  <si>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</si>
  <si>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</si>
  <si>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</si>
  <si>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</si>
  <si>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</si>
  <si>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</si>
  <si>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</si>
  <si>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</si>
  <si>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</si>
  <si>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</si>
  <si>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</si>
  <si>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</si>
  <si>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</si>
  <si>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</si>
  <si>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</si>
  <si>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</si>
  <si>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</si>
  <si>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</si>
  <si>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</si>
  <si>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</si>
  <si>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</si>
  <si>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</si>
  <si>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</si>
  <si>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</si>
  <si>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</si>
  <si>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</si>
  <si>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</si>
  <si>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</si>
  <si>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</si>
  <si>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</si>
  <si>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</si>
  <si>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</si>
  <si>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</si>
  <si>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</si>
  <si>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</si>
  <si>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</si>
  <si>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</si>
  <si>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</si>
  <si>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</si>
  <si>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</si>
  <si>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</si>
  <si>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</si>
  <si>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</si>
  <si>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</si>
  <si>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</si>
  <si>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</si>
  <si>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</si>
  <si>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</si>
  <si>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</si>
  <si>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</si>
  <si>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</si>
  <si>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</si>
  <si>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</si>
  <si>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</si>
  <si>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</si>
  <si>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</si>
  <si>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</si>
  <si>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</si>
  <si>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</si>
  <si>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</si>
  <si>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</si>
  <si>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</si>
  <si>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</si>
  <si>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</si>
  <si>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</si>
  <si>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</si>
  <si>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</si>
  <si>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</si>
  <si>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</si>
  <si>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</si>
  <si>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</si>
  <si>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</si>
  <si>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</si>
  <si>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</si>
  <si>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</si>
  <si>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</si>
  <si>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</si>
  <si>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</si>
  <si>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</si>
  <si>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</si>
  <si>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</si>
  <si>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</si>
  <si>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</si>
  <si>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</si>
  <si>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</si>
  <si>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</si>
  <si>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</si>
  <si>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</si>
  <si>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</si>
  <si>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</si>
  <si>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</si>
  <si>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</si>
  <si>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</si>
  <si>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</si>
  <si>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</si>
  <si>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</si>
  <si>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</si>
  <si>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</si>
  <si>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</si>
  <si>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</si>
  <si>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</si>
  <si>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</si>
  <si>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</si>
  <si>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</si>
  <si>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</si>
  <si>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</si>
  <si>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</si>
  <si>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</si>
  <si>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</si>
  <si>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</si>
  <si>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</si>
  <si>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</si>
  <si>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</si>
  <si>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</si>
  <si>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</si>
  <si>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</si>
  <si>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</si>
  <si>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</si>
  <si>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</si>
  <si>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</si>
  <si>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</si>
  <si>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</si>
  <si>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</si>
  <si>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</si>
  <si>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</si>
  <si>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</si>
  <si>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</si>
  <si>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</si>
  <si>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</si>
  <si>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</si>
  <si>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</si>
  <si>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</si>
  <si>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</si>
  <si>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</si>
  <si>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</si>
  <si>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</si>
  <si>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</si>
  <si>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</si>
  <si>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</si>
  <si>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</si>
  <si>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</si>
  <si>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</si>
  <si>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</si>
  <si>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</si>
  <si>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</si>
  <si>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</si>
  <si>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</si>
  <si>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</si>
  <si>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</si>
  <si>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</si>
  <si>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</si>
  <si>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</si>
  <si>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</si>
  <si>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</si>
  <si>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</si>
  <si>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</si>
  <si>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</si>
  <si>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</si>
  <si>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</si>
  <si>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</si>
  <si>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</si>
  <si>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</si>
  <si>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</si>
  <si>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</si>
  <si>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</si>
  <si>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</si>
  <si>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</si>
  <si>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</si>
  <si>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</si>
  <si>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</si>
  <si>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</si>
  <si>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</si>
  <si>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</si>
  <si>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</si>
  <si>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</si>
  <si>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</si>
  <si>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</si>
  <si>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</si>
  <si>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</si>
  <si>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</si>
  <si>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</si>
  <si>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</si>
  <si>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</si>
  <si>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</si>
  <si>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</si>
  <si>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</si>
  <si>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</si>
  <si>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</si>
  <si>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</si>
  <si>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</si>
  <si>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</si>
  <si>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</si>
  <si>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</si>
  <si>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</si>
  <si>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</si>
  <si>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</si>
  <si>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</si>
  <si>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</si>
  <si>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</si>
  <si>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</si>
  <si>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</si>
  <si>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</si>
  <si>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</si>
  <si>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</si>
  <si>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</si>
  <si>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</si>
  <si>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</si>
  <si>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</si>
  <si>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</si>
  <si>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</si>
  <si>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</si>
  <si>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</si>
  <si>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</si>
  <si>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</si>
  <si>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</si>
  <si>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</si>
  <si>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</si>
  <si>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</si>
  <si>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</si>
  <si>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</si>
  <si>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</si>
  <si>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</si>
  <si>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</si>
  <si>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</si>
  <si>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</si>
  <si>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</si>
  <si>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</si>
  <si>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</si>
  <si>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</si>
  <si>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</si>
  <si>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</si>
  <si>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</si>
  <si>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</si>
  <si>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</si>
  <si>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</si>
  <si>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</si>
  <si>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</si>
  <si>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</si>
  <si>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</si>
  <si>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</si>
  <si>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</si>
  <si>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</si>
  <si>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</si>
  <si>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</si>
  <si>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</si>
  <si>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</si>
  <si>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</si>
  <si>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</si>
  <si>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</si>
  <si>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</si>
  <si>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</si>
  <si>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</si>
  <si>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</si>
  <si>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</si>
  <si>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</si>
  <si>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</si>
  <si>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</si>
  <si>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</si>
  <si>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</si>
  <si>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</si>
  <si>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</si>
  <si>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</si>
  <si>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</si>
  <si>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</si>
  <si>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</si>
  <si>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</si>
  <si>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</si>
  <si>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</si>
  <si>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</si>
  <si>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</si>
  <si>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</si>
  <si>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</si>
  <si>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</si>
  <si>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</si>
  <si>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</si>
  <si>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</si>
  <si>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</si>
  <si>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</si>
  <si>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</si>
  <si>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</si>
  <si>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</si>
  <si>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</si>
  <si>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</si>
  <si>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</si>
  <si>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</si>
  <si>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</si>
  <si>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</si>
  <si>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</si>
  <si>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</si>
  <si>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</si>
  <si>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</si>
  <si>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</si>
  <si>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</si>
  <si>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</si>
  <si>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</si>
  <si>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</si>
  <si>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</si>
  <si>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</si>
  <si>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</si>
  <si>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</si>
  <si>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</si>
  <si>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</si>
  <si>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</si>
  <si>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</si>
  <si>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</si>
  <si>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</si>
  <si>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</si>
  <si>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</si>
  <si>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</si>
  <si>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</si>
  <si>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</si>
  <si>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</si>
  <si>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</si>
  <si>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</si>
  <si>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</si>
  <si>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</si>
  <si>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</si>
  <si>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</si>
  <si>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</si>
  <si>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</si>
  <si>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</si>
  <si>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</si>
  <si>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</si>
  <si>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</si>
  <si>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</si>
  <si>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</si>
  <si>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</si>
  <si>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</si>
  <si>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</si>
  <si>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</si>
  <si>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</si>
  <si>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</si>
  <si>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</si>
  <si>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</si>
  <si>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</si>
  <si>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</si>
  <si>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</si>
  <si>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</si>
  <si>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</si>
  <si>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</si>
  <si>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</si>
  <si>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</si>
  <si>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</si>
  <si>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</si>
  <si>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</si>
  <si>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</si>
  <si>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</si>
  <si>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</si>
  <si>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</si>
  <si>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</si>
  <si>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</si>
  <si>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</si>
  <si>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</si>
  <si>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</si>
  <si>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</si>
  <si>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</si>
  <si>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</si>
  <si>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</si>
  <si>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</si>
  <si>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</si>
  <si>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</si>
  <si>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</si>
  <si>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</si>
  <si>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</si>
  <si>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</si>
  <si>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</si>
  <si>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</si>
  <si>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</si>
  <si>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</si>
  <si>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</si>
  <si>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</si>
  <si>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</si>
  <si>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</si>
  <si>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</si>
  <si>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</si>
  <si>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</si>
  <si>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</si>
  <si>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</si>
  <si>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</si>
  <si>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</si>
  <si>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</si>
  <si>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</si>
  <si>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</si>
  <si>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</si>
  <si>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</si>
  <si>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</si>
  <si>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</si>
  <si>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</si>
  <si>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</si>
  <si>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</si>
  <si>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</si>
  <si>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</si>
  <si>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</si>
  <si>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</si>
  <si>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</si>
  <si>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</si>
  <si>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</si>
  <si>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</si>
  <si>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</si>
  <si>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</si>
  <si>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</si>
  <si>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</si>
  <si>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</si>
  <si>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</si>
  <si>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</si>
  <si>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</si>
  <si>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</si>
  <si>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</si>
  <si>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</si>
  <si>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</si>
  <si>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</si>
  <si>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</si>
  <si>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</si>
  <si>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</si>
  <si>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</si>
  <si>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</si>
  <si>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</si>
  <si>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</si>
  <si>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</si>
  <si>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</si>
  <si>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</si>
  <si>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</si>
  <si>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</si>
  <si>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</si>
  <si>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</si>
  <si>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</si>
  <si>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</si>
  <si>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</si>
  <si>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</si>
  <si>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</si>
  <si>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</si>
  <si>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</si>
  <si>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</si>
  <si>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</si>
  <si>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</si>
  <si>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</si>
  <si>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</si>
  <si>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</si>
  <si>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</si>
  <si>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</si>
  <si>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</si>
  <si>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</si>
  <si>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</si>
  <si>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</si>
  <si>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</si>
  <si>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</si>
  <si>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</si>
  <si>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</si>
  <si>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</si>
  <si>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</si>
  <si>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</si>
  <si>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</si>
  <si>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</si>
  <si>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</si>
  <si>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</si>
  <si>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</si>
  <si>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</si>
  <si>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</si>
  <si>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</si>
  <si>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</si>
  <si>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</si>
  <si>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</si>
  <si>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</si>
  <si>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</si>
  <si>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</si>
  <si>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</si>
  <si>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</si>
  <si>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</si>
  <si>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</si>
  <si>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</si>
  <si>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</si>
  <si>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</si>
  <si>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</si>
  <si>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</si>
  <si>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</si>
  <si>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</si>
  <si>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</si>
  <si>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</si>
  <si>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</si>
  <si>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</si>
  <si>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</si>
  <si>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</si>
  <si>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</si>
  <si>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</si>
  <si>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</si>
  <si>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</si>
  <si>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</si>
  <si>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</si>
  <si>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</si>
  <si>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</si>
  <si>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</si>
  <si>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</si>
  <si>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</si>
  <si>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</si>
  <si>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</si>
  <si>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</si>
  <si>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</si>
  <si>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</si>
  <si>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</si>
  <si>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</si>
  <si>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</si>
  <si>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</si>
  <si>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</si>
  <si>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</si>
  <si>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</si>
  <si>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</si>
  <si>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</si>
  <si>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</si>
  <si>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</si>
  <si>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</si>
  <si>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</si>
  <si>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</si>
  <si>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</si>
  <si>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</si>
  <si>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</si>
  <si>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</si>
  <si>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</si>
  <si>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</si>
  <si>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</si>
  <si>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</si>
  <si>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</si>
  <si>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</si>
  <si>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</si>
  <si>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</si>
  <si>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</si>
  <si>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</si>
  <si>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</si>
  <si>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</si>
  <si>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</si>
  <si>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</si>
  <si>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</si>
  <si>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</si>
  <si>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</si>
  <si>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</si>
  <si>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</si>
  <si>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</si>
  <si>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</si>
  <si>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</si>
  <si>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</si>
  <si>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</si>
  <si>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</si>
  <si>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</si>
  <si>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</si>
  <si>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</si>
  <si>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</si>
  <si>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</si>
  <si>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</si>
  <si>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</si>
  <si>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</si>
  <si>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</si>
  <si>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</si>
  <si>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</si>
  <si>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</si>
  <si>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</si>
  <si>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</si>
  <si>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</si>
  <si>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</si>
  <si>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</si>
  <si>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</si>
  <si>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</si>
  <si>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</si>
  <si>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</si>
  <si>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</si>
  <si>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</si>
  <si>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</si>
  <si>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</si>
  <si>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</si>
  <si>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</si>
  <si>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</si>
  <si>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</si>
  <si>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</si>
  <si>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</si>
  <si>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</si>
  <si>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</si>
  <si>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</si>
  <si>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</si>
  <si>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</si>
  <si>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</si>
  <si>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</si>
  <si>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</si>
  <si>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</si>
  <si>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</si>
  <si>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</si>
  <si>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</si>
  <si>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</si>
  <si>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</si>
  <si>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</si>
  <si>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</si>
  <si>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</si>
  <si>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</si>
  <si>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</si>
  <si>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</si>
  <si>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</si>
  <si>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</si>
  <si>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</si>
  <si>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</si>
  <si>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</si>
  <si>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</si>
  <si>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</si>
  <si>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</si>
  <si>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</si>
  <si>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</si>
  <si>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</si>
  <si>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</si>
  <si>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</si>
  <si>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</si>
  <si>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</si>
  <si>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</si>
  <si>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</si>
  <si>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</si>
  <si>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</si>
  <si>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</si>
  <si>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</si>
  <si>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</si>
  <si>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</si>
  <si>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</si>
  <si>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</si>
  <si>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</si>
  <si>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</si>
  <si>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</si>
  <si>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</si>
  <si>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</si>
  <si>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</si>
  <si>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</si>
  <si>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</si>
  <si>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</si>
  <si>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</si>
  <si>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</si>
  <si>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</si>
  <si>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</si>
  <si>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</si>
  <si>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</si>
  <si>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</si>
  <si>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</si>
  <si>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</si>
  <si>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</si>
  <si>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</si>
  <si>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</si>
  <si>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</si>
  <si>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</si>
  <si>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</si>
  <si>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</si>
  <si>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</si>
  <si>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</si>
  <si>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</si>
  <si>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</si>
  <si>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</si>
  <si>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</si>
  <si>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</si>
  <si>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</si>
  <si>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</si>
  <si>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</si>
  <si>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</si>
  <si>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</si>
  <si>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</si>
  <si>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</si>
  <si>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</si>
  <si>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</si>
  <si>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</si>
  <si>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</si>
  <si>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</si>
  <si>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</si>
  <si>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</si>
  <si>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</si>
  <si>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</si>
  <si>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</si>
  <si>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</si>
  <si>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</si>
  <si>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</si>
  <si>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</si>
  <si>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</si>
  <si>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</si>
  <si>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</si>
  <si>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</si>
  <si>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</si>
  <si>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</si>
  <si>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</si>
  <si>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</si>
  <si>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</si>
  <si>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</si>
  <si>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</si>
  <si>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</si>
  <si>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</si>
  <si>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</si>
  <si>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</si>
  <si>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</si>
  <si>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</si>
  <si>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</si>
  <si>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</si>
  <si>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</si>
  <si>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</si>
  <si>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</si>
  <si>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</si>
  <si>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</si>
  <si>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</si>
  <si>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</si>
  <si>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</si>
  <si>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</si>
  <si>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</si>
  <si>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</si>
  <si>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</si>
  <si>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</si>
  <si>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</si>
  <si>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</si>
  <si>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</si>
  <si>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</si>
  <si>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</si>
  <si>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</si>
  <si>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</si>
  <si>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</si>
  <si>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</si>
  <si>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</si>
  <si>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</si>
  <si>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</si>
  <si>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</si>
  <si>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</si>
  <si>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</si>
  <si>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</si>
  <si>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</si>
  <si>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</si>
  <si>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</si>
  <si>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</si>
  <si>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</si>
  <si>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</si>
  <si>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</si>
  <si>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</si>
  <si>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</si>
  <si>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</si>
  <si>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</si>
  <si>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</si>
  <si>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</si>
  <si>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</si>
  <si>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</si>
  <si>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</si>
  <si>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</si>
  <si>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</si>
  <si>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</si>
  <si>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</si>
  <si>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</si>
  <si>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</si>
  <si>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</si>
  <si>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</si>
  <si>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</si>
  <si>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</si>
  <si>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</si>
  <si>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</si>
  <si>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</si>
  <si>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</si>
  <si>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</si>
  <si>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</si>
  <si>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</si>
  <si>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</si>
  <si>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</si>
  <si>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</si>
  <si>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</si>
  <si>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</si>
  <si>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</si>
  <si>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</si>
  <si>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</si>
  <si>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</si>
  <si>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</si>
  <si>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</si>
  <si>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</si>
  <si>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</si>
  <si>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</si>
  <si>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</si>
  <si>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</si>
  <si>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</si>
  <si>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</si>
  <si>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</si>
  <si>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</si>
  <si>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</si>
  <si>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</si>
  <si>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</si>
  <si>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</si>
  <si>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</si>
  <si>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</si>
  <si>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</si>
  <si>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</si>
  <si>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</si>
  <si>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</si>
  <si>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</si>
  <si>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</si>
  <si>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</si>
  <si>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</si>
  <si>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</si>
  <si>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</si>
  <si>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</si>
  <si>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</si>
  <si>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</si>
  <si>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</si>
  <si>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</si>
  <si>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</si>
  <si>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</si>
  <si>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</si>
  <si>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</si>
  <si>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</si>
  <si>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</si>
  <si>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</si>
  <si>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</si>
  <si>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</si>
  <si>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</si>
  <si>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</si>
  <si>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</si>
  <si>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</si>
  <si>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</si>
  <si>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</si>
  <si>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</si>
  <si>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</si>
  <si>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</si>
  <si>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</si>
  <si>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</si>
  <si>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</si>
  <si>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</si>
  <si>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</si>
  <si>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</si>
  <si>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</si>
  <si>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</si>
  <si>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</si>
  <si>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</si>
  <si>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</si>
  <si>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</si>
  <si>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</si>
  <si>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</si>
  <si>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</si>
  <si>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</si>
  <si>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</si>
  <si>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</si>
  <si>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</si>
  <si>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</si>
  <si>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</si>
  <si>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</si>
  <si>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</si>
  <si>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</si>
  <si>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</si>
  <si>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</si>
  <si>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</si>
  <si>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</si>
  <si>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</si>
  <si>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</si>
  <si>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</si>
  <si>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</si>
  <si>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</si>
  <si>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</si>
  <si>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</si>
  <si>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</si>
  <si>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</si>
  <si>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</si>
  <si>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</si>
  <si>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</si>
  <si>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</si>
  <si>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</si>
  <si>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</si>
  <si>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</si>
  <si>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</si>
  <si>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</si>
  <si>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</si>
  <si>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</si>
  <si>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</si>
  <si>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</si>
  <si>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</si>
  <si>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</si>
  <si>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</si>
  <si>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</si>
  <si>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</si>
  <si>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</si>
  <si>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</si>
  <si>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</si>
  <si>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</si>
  <si>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</si>
  <si>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</si>
  <si>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</si>
  <si>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</si>
  <si>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</si>
  <si>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</si>
  <si>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</si>
  <si>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</si>
  <si>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</si>
  <si>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</si>
  <si>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</si>
  <si>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</si>
  <si>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</si>
  <si>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</si>
  <si>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</si>
  <si>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</si>
  <si>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</si>
  <si>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</si>
  <si>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</si>
  <si>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</si>
  <si>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</si>
  <si>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</si>
  <si>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</si>
  <si>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</si>
  <si>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</si>
  <si>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</si>
  <si>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</si>
  <si>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</si>
  <si>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</si>
  <si>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</si>
  <si>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</si>
  <si>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</si>
  <si>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</si>
  <si>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</si>
  <si>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</si>
  <si>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</si>
  <si>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</si>
  <si>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</si>
  <si>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</si>
  <si>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</si>
  <si>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</si>
  <si>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</si>
  <si>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</si>
  <si>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</si>
  <si>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</si>
  <si>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</si>
  <si>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</si>
  <si>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</si>
  <si>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</si>
  <si>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</si>
  <si>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</si>
  <si>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</si>
  <si>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</si>
  <si>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</si>
  <si>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</si>
  <si>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</si>
  <si>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</si>
  <si>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</si>
  <si>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</si>
  <si>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</si>
  <si>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</si>
  <si>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</si>
  <si>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</si>
  <si>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</si>
  <si>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</si>
  <si>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</si>
  <si>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</si>
  <si>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</si>
  <si>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</si>
  <si>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</si>
  <si>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</si>
  <si>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</si>
  <si>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</si>
  <si>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</si>
  <si>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</si>
  <si>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</si>
  <si>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</si>
  <si>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</si>
  <si>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</si>
  <si>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</si>
  <si>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</si>
  <si>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</si>
  <si>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</si>
  <si>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</si>
  <si>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</si>
  <si>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</si>
  <si>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</si>
  <si>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</si>
  <si>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</si>
  <si>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</si>
  <si>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</si>
  <si>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</si>
  <si>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</si>
  <si>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</si>
  <si>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</si>
  <si>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</si>
  <si>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</si>
  <si>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</si>
  <si>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</si>
  <si>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</si>
  <si>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</si>
  <si>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</si>
  <si>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</si>
  <si>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</si>
  <si>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</si>
  <si>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</si>
  <si>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</si>
  <si>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</si>
  <si>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</si>
  <si>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</si>
  <si>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</si>
  <si>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</si>
  <si>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</si>
  <si>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</si>
  <si>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</si>
  <si>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</si>
  <si>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</si>
  <si>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</si>
  <si>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</si>
  <si>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</si>
  <si>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</si>
  <si>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</si>
  <si>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</si>
  <si>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</si>
  <si>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</si>
  <si>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</si>
  <si>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</si>
  <si>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</si>
  <si>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</si>
  <si>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</si>
  <si>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</si>
  <si>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</si>
  <si>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</si>
  <si>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</si>
  <si>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</si>
  <si>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</si>
  <si>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</si>
  <si>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</si>
  <si>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</si>
  <si>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</si>
  <si>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</si>
  <si>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</si>
  <si>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</si>
  <si>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</si>
  <si>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</si>
  <si>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</si>
  <si>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</si>
  <si>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</si>
  <si>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</si>
  <si>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</si>
  <si>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</si>
  <si>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</si>
  <si>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</si>
  <si>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</si>
  <si>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</si>
  <si>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</si>
  <si>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</si>
  <si>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</si>
  <si>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</si>
  <si>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</si>
  <si>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</si>
  <si>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</si>
  <si>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</si>
  <si>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</si>
  <si>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</si>
  <si>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</si>
  <si>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</si>
  <si>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</si>
  <si>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</si>
  <si>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</si>
  <si>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</si>
  <si>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</si>
  <si>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</si>
  <si>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</si>
  <si>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</si>
  <si>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</si>
  <si>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</si>
  <si>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</si>
  <si>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</si>
  <si>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</si>
  <si>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</si>
  <si>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</si>
  <si>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</si>
  <si>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</si>
  <si>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</si>
  <si>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</si>
  <si>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</si>
  <si>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</si>
  <si>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</si>
  <si>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</si>
  <si>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</si>
  <si>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</si>
  <si>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</si>
  <si>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</si>
  <si>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</si>
  <si>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</si>
  <si>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</si>
  <si>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</si>
  <si>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</si>
  <si>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</si>
  <si>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</si>
  <si>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</si>
  <si>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</si>
  <si>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</si>
  <si>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</si>
  <si>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</si>
  <si>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</si>
  <si>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</si>
  <si>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</si>
  <si>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</si>
  <si>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</si>
  <si>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</si>
  <si>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</si>
  <si>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</si>
  <si>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</si>
  <si>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</si>
  <si>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</si>
  <si>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</si>
  <si>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</si>
  <si>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</si>
  <si>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</si>
  <si>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</si>
  <si>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</si>
  <si>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</si>
  <si>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</si>
  <si>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</si>
  <si>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</si>
  <si>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</si>
  <si>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</si>
  <si>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</si>
  <si>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</si>
  <si>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</si>
  <si>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</si>
  <si>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</si>
  <si>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</si>
  <si>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</si>
  <si>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</si>
  <si>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</si>
  <si>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</si>
  <si>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</si>
  <si>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</si>
  <si>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</si>
  <si>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</si>
  <si>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</si>
  <si>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</si>
  <si>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</si>
  <si>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</si>
  <si>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</si>
  <si>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</si>
  <si>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</si>
  <si>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</si>
  <si>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</si>
  <si>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</si>
  <si>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</si>
  <si>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</si>
  <si>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</si>
  <si>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</si>
  <si>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</si>
  <si>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</si>
  <si>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</si>
  <si>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</si>
  <si>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</si>
  <si>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</si>
  <si>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</si>
  <si>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</si>
  <si>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</si>
  <si>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</si>
  <si>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</si>
  <si>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</si>
  <si>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</si>
  <si>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</si>
  <si>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</si>
  <si>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</si>
  <si>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</si>
  <si>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</si>
  <si>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</si>
  <si>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</si>
  <si>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</si>
  <si>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</si>
  <si>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</si>
  <si>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</si>
  <si>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</si>
  <si>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</si>
  <si>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</si>
  <si>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</si>
  <si>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</si>
  <si>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</si>
  <si>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</si>
  <si>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</si>
  <si>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</si>
  <si>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</si>
  <si>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</si>
  <si>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</si>
  <si>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</si>
  <si>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</si>
  <si>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</si>
  <si>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</si>
  <si>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</si>
  <si>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</si>
  <si>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</si>
  <si>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</si>
  <si>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</si>
  <si>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</si>
  <si>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</si>
  <si>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</si>
  <si>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</si>
  <si>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</si>
  <si>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</si>
  <si>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</si>
  <si>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</si>
  <si>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</si>
  <si>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</si>
  <si>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</si>
  <si>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</si>
  <si>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</si>
  <si>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</si>
  <si>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</si>
  <si>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</si>
  <si>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</si>
  <si>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</si>
  <si>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</si>
  <si>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</si>
  <si>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</si>
  <si>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</si>
  <si>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</si>
  <si>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</si>
  <si>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</si>
  <si>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</si>
  <si>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</si>
  <si>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</si>
  <si>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</si>
  <si>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</si>
  <si>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</si>
  <si>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</si>
  <si>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</si>
  <si>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</si>
  <si>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</si>
  <si>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</si>
  <si>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</si>
  <si>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</si>
  <si>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</si>
  <si>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</si>
  <si>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</si>
  <si>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</si>
  <si>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</si>
  <si>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</si>
  <si>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</si>
  <si>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</si>
  <si>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</si>
  <si>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</si>
  <si>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</si>
  <si>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</si>
  <si>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</si>
  <si>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</si>
  <si>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</si>
  <si>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</si>
  <si>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</si>
  <si>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</si>
  <si>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</si>
  <si>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</si>
  <si>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</si>
  <si>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</si>
  <si>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</si>
  <si>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</si>
  <si>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</si>
  <si>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</si>
  <si>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</si>
  <si>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</si>
  <si>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</si>
  <si>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</si>
  <si>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</si>
  <si>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</si>
  <si>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</si>
  <si>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</si>
  <si>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</si>
  <si>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</si>
  <si>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</si>
  <si>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</si>
  <si>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</si>
  <si>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</si>
  <si>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</si>
  <si>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</si>
  <si>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</si>
  <si>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</si>
  <si>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</si>
  <si>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</si>
  <si>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</si>
  <si>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</si>
  <si>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</si>
  <si>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</si>
  <si>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</si>
  <si>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</si>
  <si>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</si>
  <si>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</si>
  <si>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</si>
  <si>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</si>
  <si>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</si>
  <si>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</si>
  <si>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</si>
  <si>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</si>
  <si>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</si>
  <si>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</si>
  <si>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</si>
  <si>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</si>
  <si>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</si>
  <si>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</si>
  <si>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</si>
  <si>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</si>
  <si>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</si>
  <si>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</si>
  <si>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</si>
  <si>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</si>
  <si>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</si>
  <si>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</si>
  <si>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</si>
  <si>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</si>
  <si>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</si>
  <si>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</si>
  <si>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</si>
  <si>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</si>
  <si>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</si>
  <si>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</si>
  <si>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</si>
  <si>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</si>
  <si>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</si>
  <si>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</si>
  <si>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</si>
  <si>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</si>
  <si>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</si>
  <si>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</si>
  <si>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</si>
  <si>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</si>
  <si>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</si>
  <si>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</si>
  <si>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</si>
  <si>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</si>
  <si>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</si>
  <si>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</si>
  <si>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</si>
  <si>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</si>
  <si>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</si>
  <si>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</si>
  <si>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</si>
  <si>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</si>
  <si>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</si>
  <si>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</si>
  <si>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</si>
  <si>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</si>
  <si>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</si>
  <si>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</si>
  <si>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</si>
  <si>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</si>
  <si>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</si>
  <si>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</si>
  <si>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</si>
  <si>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</si>
  <si>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</si>
  <si>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</si>
  <si>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</si>
  <si>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</si>
  <si>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</si>
  <si>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</si>
  <si>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</si>
  <si>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</si>
  <si>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</si>
  <si>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</si>
  <si>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</si>
  <si>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</si>
  <si>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</si>
  <si>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</si>
  <si>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</si>
  <si>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</si>
  <si>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</si>
  <si>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</si>
  <si>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</si>
  <si>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</si>
  <si>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</si>
  <si>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</si>
  <si>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</si>
  <si>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</si>
  <si>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</si>
  <si>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</si>
  <si>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</si>
  <si>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</si>
  <si>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</si>
  <si>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</si>
  <si>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</si>
  <si>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</si>
  <si>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</si>
  <si>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</si>
  <si>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</si>
  <si>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</si>
  <si>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</si>
  <si>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</si>
  <si>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</si>
  <si>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</si>
  <si>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</si>
  <si>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</si>
  <si>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</si>
  <si>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</si>
  <si>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</si>
  <si>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</si>
  <si>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</si>
  <si>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</si>
  <si>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</si>
  <si>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</si>
  <si>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</si>
  <si>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</si>
  <si>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</si>
  <si>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</si>
  <si>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</si>
  <si>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</si>
  <si>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</si>
  <si>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</si>
  <si>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</si>
  <si>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</si>
  <si>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</si>
  <si>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</si>
  <si>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</si>
  <si>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</si>
  <si>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</si>
  <si>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</si>
  <si>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</si>
  <si>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</si>
  <si>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</si>
  <si>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</si>
  <si>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</si>
  <si>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</si>
  <si>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</si>
  <si>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</si>
  <si>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</si>
  <si>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</si>
  <si>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</si>
  <si>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</si>
  <si>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</si>
  <si>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</si>
  <si>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</si>
  <si>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</si>
  <si>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</si>
  <si>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</si>
  <si>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</si>
  <si>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</si>
  <si>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</si>
  <si>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</si>
  <si>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</si>
  <si>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</si>
  <si>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</si>
  <si>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</si>
  <si>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</si>
  <si>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</si>
  <si>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</si>
  <si>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</si>
  <si>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</si>
  <si>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</si>
  <si>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</si>
  <si>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</si>
  <si>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</si>
  <si>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</si>
  <si>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</si>
  <si>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</si>
  <si>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</si>
  <si>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</si>
  <si>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</si>
  <si>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</si>
  <si>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</si>
  <si>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</si>
  <si>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</si>
  <si>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</si>
  <si>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</si>
  <si>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</si>
  <si>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</si>
  <si>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</si>
  <si>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</si>
  <si>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</si>
  <si>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</si>
  <si>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</si>
  <si>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</si>
  <si>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</si>
  <si>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</si>
  <si>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</si>
  <si>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</si>
  <si>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</si>
  <si>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</si>
  <si>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</si>
  <si>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</si>
  <si>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</si>
  <si>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</si>
  <si>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</si>
  <si>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</si>
  <si>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</si>
  <si>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</si>
  <si>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</si>
  <si>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</si>
  <si>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</si>
  <si>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</si>
  <si>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</si>
  <si>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</si>
  <si>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</si>
  <si>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</si>
  <si>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</si>
  <si>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</si>
  <si>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</si>
  <si>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</si>
  <si>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</si>
  <si>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</si>
  <si>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</si>
  <si>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</si>
  <si>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</si>
  <si>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</si>
  <si>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</si>
  <si>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</si>
  <si>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</si>
  <si>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</si>
  <si>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</si>
  <si>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</si>
  <si>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</si>
  <si>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</si>
  <si>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</si>
  <si>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</si>
  <si>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</si>
  <si>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</si>
  <si>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</si>
  <si>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</si>
  <si>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</si>
  <si>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</si>
  <si>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</si>
  <si>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</si>
  <si>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</si>
  <si>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</si>
  <si>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</si>
  <si>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</si>
  <si>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</si>
  <si>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</si>
  <si>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</si>
  <si>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</si>
  <si>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</si>
  <si>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</si>
  <si>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</si>
  <si>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</si>
  <si>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</si>
  <si>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</si>
  <si>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</si>
  <si>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</si>
  <si>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</si>
  <si>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</si>
  <si>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</si>
  <si>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</si>
  <si>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</si>
  <si>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</si>
  <si>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</si>
  <si>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</si>
  <si>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</si>
  <si>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</si>
  <si>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</si>
  <si>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</si>
  <si>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</si>
  <si>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</si>
  <si>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</si>
  <si>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</si>
  <si>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</si>
  <si>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</si>
  <si>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</si>
  <si>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</si>
  <si>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</si>
  <si>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</si>
  <si>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</si>
  <si>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</si>
  <si>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</si>
  <si>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</si>
  <si>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</si>
  <si>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</si>
  <si>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</si>
  <si>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</si>
  <si>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</si>
  <si>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</si>
  <si>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</si>
  <si>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</si>
  <si>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</si>
  <si>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</si>
  <si>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</si>
  <si>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</si>
  <si>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</si>
  <si>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</si>
  <si>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</si>
  <si>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</si>
  <si>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</si>
  <si>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</si>
  <si>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</si>
  <si>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</si>
  <si>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</si>
  <si>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</si>
  <si>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</si>
  <si>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</si>
  <si>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</si>
  <si>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</si>
  <si>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</si>
  <si>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</si>
  <si>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</si>
  <si>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</si>
  <si>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</si>
  <si>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</si>
  <si>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</si>
  <si>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</si>
  <si>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</si>
  <si>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</si>
  <si>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</si>
  <si>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</si>
  <si>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</si>
  <si>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</si>
  <si>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</si>
  <si>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</si>
  <si>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</si>
  <si>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</si>
  <si>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</si>
  <si>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</si>
  <si>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</si>
  <si>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</si>
  <si>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</si>
  <si>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</si>
  <si>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</si>
  <si>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</si>
  <si>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</si>
  <si>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</si>
  <si>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</si>
  <si>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</si>
  <si>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</si>
  <si>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</si>
  <si>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</si>
  <si>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</si>
  <si>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</si>
  <si>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</si>
  <si>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</si>
  <si>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</si>
  <si>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</si>
  <si>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</si>
  <si>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</si>
  <si>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</si>
  <si>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</si>
  <si>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</si>
  <si>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</si>
  <si>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</si>
  <si>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</si>
  <si>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</si>
  <si>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</si>
  <si>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</si>
  <si>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</si>
  <si>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</si>
  <si>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</si>
  <si>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</si>
  <si>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</si>
  <si>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</si>
  <si>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</si>
  <si>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</si>
  <si>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</si>
  <si>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</si>
  <si>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</si>
  <si>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</si>
  <si>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</si>
  <si>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</si>
  <si>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</si>
  <si>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</si>
  <si>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</si>
  <si>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</si>
  <si>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</si>
  <si>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</si>
  <si>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</si>
  <si>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</si>
  <si>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</si>
  <si>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</si>
  <si>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</si>
  <si>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</si>
  <si>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</si>
  <si>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</si>
  <si>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</si>
  <si>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</si>
  <si>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</si>
  <si>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</si>
  <si>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</si>
  <si>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</si>
  <si>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</si>
  <si>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</si>
  <si>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</si>
  <si>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</si>
  <si>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</si>
  <si>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</si>
  <si>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</si>
  <si>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</si>
  <si>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</si>
  <si>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</si>
  <si>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</si>
  <si>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</si>
  <si>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</si>
  <si>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</si>
  <si>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</si>
  <si>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</si>
  <si>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</si>
  <si>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</si>
  <si>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</si>
  <si>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</si>
  <si>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</si>
  <si>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</si>
  <si>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</si>
  <si>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</si>
  <si>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</si>
  <si>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</si>
  <si>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</si>
  <si>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</si>
  <si>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</si>
  <si>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</si>
  <si>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</si>
  <si>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</si>
  <si>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</si>
  <si>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</si>
  <si>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</si>
  <si>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</si>
  <si>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</si>
  <si>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</si>
  <si>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</si>
  <si>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</si>
  <si>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</si>
  <si>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</si>
  <si>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</si>
  <si>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</si>
  <si>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</si>
  <si>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</si>
  <si>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</si>
  <si>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</si>
  <si>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</si>
  <si>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</si>
  <si>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</si>
  <si>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</si>
  <si>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</si>
  <si>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</si>
  <si>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</si>
  <si>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</si>
  <si>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</si>
  <si>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</si>
  <si>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</si>
  <si>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</si>
  <si>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</si>
  <si>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</si>
  <si>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</si>
  <si>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</si>
  <si>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</si>
  <si>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</si>
  <si>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</si>
  <si>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</si>
  <si>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</si>
  <si>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</si>
  <si>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</si>
  <si>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</si>
  <si>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</si>
  <si>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</si>
  <si>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</si>
  <si>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</si>
  <si>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</si>
  <si>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</si>
  <si>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</si>
  <si>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</si>
  <si>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</si>
  <si>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</si>
  <si>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</si>
  <si>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</si>
  <si>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</si>
  <si>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</si>
  <si>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</si>
  <si>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</si>
  <si>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</si>
  <si>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</si>
  <si>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</si>
  <si>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</si>
  <si>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</si>
  <si>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</si>
  <si>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</si>
  <si>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</si>
  <si>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</si>
  <si>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</si>
  <si>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</si>
  <si>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</si>
  <si>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</si>
  <si>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</si>
  <si>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</si>
  <si>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</si>
  <si>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</si>
  <si>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</si>
  <si>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</si>
  <si>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</si>
  <si>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</si>
  <si>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</si>
  <si>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</si>
  <si>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</si>
  <si>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</si>
  <si>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</si>
  <si>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</si>
  <si>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</si>
  <si>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</si>
  <si>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</si>
  <si>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</si>
  <si>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</si>
  <si>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</si>
  <si>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</si>
  <si>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</si>
  <si>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</si>
  <si>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</si>
  <si>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</si>
  <si>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</si>
  <si>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</si>
  <si>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</si>
  <si>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</si>
  <si>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</si>
  <si>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</si>
  <si>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</si>
  <si>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</si>
  <si>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</si>
  <si>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</si>
  <si>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</si>
  <si>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</si>
  <si>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</si>
  <si>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</si>
  <si>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</si>
  <si>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</si>
  <si>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</si>
  <si>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</si>
  <si>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</si>
  <si>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</si>
  <si>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</si>
  <si>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</si>
  <si>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</si>
  <si>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</si>
  <si>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</si>
  <si>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</si>
  <si>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</si>
  <si>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</si>
  <si>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</si>
  <si>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</si>
  <si>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</si>
  <si>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</si>
  <si>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</si>
  <si>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</si>
  <si>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</si>
  <si>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</si>
  <si>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</si>
  <si>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</si>
  <si>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</si>
  <si>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</si>
  <si>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</si>
  <si>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</si>
  <si>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</si>
  <si>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</si>
  <si>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</si>
  <si>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</si>
  <si>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</si>
  <si>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</si>
  <si>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</si>
  <si>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</si>
  <si>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</si>
  <si>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</si>
  <si>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</si>
  <si>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</si>
  <si>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</si>
  <si>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</si>
  <si>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</si>
  <si>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</si>
  <si>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</si>
  <si>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</si>
  <si>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</si>
  <si>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</si>
  <si>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</si>
  <si>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</si>
  <si>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</si>
  <si>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</si>
  <si>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</si>
  <si>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</si>
  <si>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</si>
  <si>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</si>
  <si>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</si>
  <si>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</si>
  <si>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</si>
  <si>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</si>
  <si>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</si>
  <si>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</si>
  <si>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</si>
  <si>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</si>
  <si>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</si>
  <si>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</si>
  <si>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</si>
  <si>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</si>
  <si>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</si>
  <si>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</si>
  <si>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</si>
  <si>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</si>
  <si>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</si>
  <si>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</si>
  <si>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</si>
  <si>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</si>
  <si>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</si>
  <si>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</si>
  <si>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</si>
  <si>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</si>
  <si>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</si>
  <si>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</si>
  <si>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</si>
  <si>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</si>
  <si>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</si>
  <si>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</si>
  <si>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</si>
  <si>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</si>
  <si>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</si>
  <si>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</si>
  <si>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</si>
  <si>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</si>
  <si>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</si>
  <si>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</si>
  <si>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</si>
  <si>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</si>
  <si>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</si>
  <si>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</si>
  <si>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</si>
  <si>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</si>
  <si>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</si>
  <si>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</si>
  <si>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</si>
  <si>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</si>
  <si>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</si>
  <si>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</si>
  <si>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</si>
  <si>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</si>
  <si>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</si>
  <si>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</si>
  <si>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</si>
  <si>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</si>
  <si>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</si>
  <si>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</si>
  <si>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</si>
  <si>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</si>
  <si>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</si>
  <si>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</si>
  <si>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</si>
  <si>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</si>
  <si>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</si>
  <si>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</si>
  <si>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</si>
  <si>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</si>
  <si>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</si>
  <si>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</si>
  <si>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</si>
  <si>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</si>
  <si>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</si>
  <si>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</si>
  <si>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</si>
  <si>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</si>
  <si>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</si>
  <si>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</si>
  <si>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</si>
  <si>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</si>
  <si>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</si>
  <si>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</si>
  <si>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</si>
  <si>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</si>
  <si>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</si>
  <si>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</si>
  <si>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</si>
  <si>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</si>
  <si>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</si>
  <si>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</si>
  <si>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</si>
  <si>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</si>
  <si>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</si>
  <si>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</si>
  <si>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</si>
  <si>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</si>
  <si>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</si>
  <si>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</si>
  <si>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</si>
  <si>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</si>
  <si>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</si>
  <si>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</si>
  <si>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</si>
  <si>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</si>
  <si>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</si>
  <si>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</si>
  <si>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</si>
  <si>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</si>
  <si>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</si>
  <si>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</si>
  <si>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</si>
  <si>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</si>
  <si>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</si>
  <si>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</si>
  <si>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</si>
  <si>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</si>
  <si>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</si>
  <si>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</si>
  <si>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</si>
  <si>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</si>
  <si>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</si>
  <si>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</si>
  <si>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</si>
  <si>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</si>
  <si>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</si>
  <si>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</si>
  <si>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</si>
  <si>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</si>
  <si>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</si>
  <si>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</si>
  <si>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</si>
  <si>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</si>
  <si>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</si>
  <si>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</si>
  <si>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</si>
  <si>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</si>
  <si>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</si>
  <si>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</si>
  <si>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</si>
  <si>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</si>
  <si>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</si>
  <si>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</si>
  <si>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</si>
  <si>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</si>
  <si>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</si>
  <si>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</si>
  <si>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</si>
  <si>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</si>
  <si>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</si>
  <si>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</si>
  <si>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</si>
  <si>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</si>
  <si>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</si>
  <si>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</si>
  <si>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</si>
  <si>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</si>
  <si>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</si>
  <si>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</si>
  <si>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</si>
  <si>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</si>
  <si>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</si>
  <si>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</si>
  <si>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</si>
  <si>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</si>
  <si>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</si>
  <si>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</si>
  <si>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</si>
  <si>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</si>
  <si>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</si>
  <si>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</si>
  <si>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</si>
  <si>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</si>
  <si>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</si>
  <si>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</si>
  <si>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</si>
  <si>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</si>
  <si>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</si>
  <si>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</si>
  <si>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</si>
  <si>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</si>
  <si>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</si>
  <si>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</si>
  <si>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</si>
  <si>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</si>
  <si>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</si>
  <si>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</si>
  <si>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</si>
  <si>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</si>
  <si>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</si>
  <si>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</si>
  <si>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</si>
  <si>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</si>
  <si>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</si>
  <si>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</si>
  <si>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</si>
  <si>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</si>
  <si>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</si>
  <si>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</si>
  <si>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</si>
  <si>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</si>
  <si>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</si>
  <si>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</si>
  <si>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</si>
  <si>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</si>
  <si>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</si>
  <si>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</si>
  <si>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</si>
  <si>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</si>
  <si>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</si>
  <si>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</si>
  <si>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</si>
  <si>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</si>
  <si>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</si>
  <si>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</si>
  <si>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</si>
  <si>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</si>
  <si>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</si>
  <si>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</si>
  <si>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</si>
  <si>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</si>
  <si>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</si>
  <si>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</si>
  <si>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</si>
  <si>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</si>
  <si>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</si>
  <si>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</si>
  <si>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</si>
  <si>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</si>
  <si>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</si>
  <si>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</si>
  <si>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</si>
  <si>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</si>
  <si>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</si>
  <si>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</si>
  <si>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</si>
  <si>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</si>
  <si>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</si>
  <si>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</si>
  <si>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</si>
  <si>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</si>
  <si>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</si>
  <si>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</si>
  <si>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</si>
  <si>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</si>
  <si>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</si>
  <si>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</si>
  <si>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</si>
  <si>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</si>
  <si>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</si>
  <si>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</si>
  <si>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</si>
  <si>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</si>
  <si>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</si>
  <si>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</si>
  <si>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</si>
  <si>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</si>
  <si>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</si>
  <si>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</si>
  <si>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</si>
  <si>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</si>
  <si>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</si>
  <si>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</si>
  <si>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</si>
  <si>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</si>
  <si>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</si>
  <si>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</si>
  <si>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</si>
  <si>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</si>
  <si>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</si>
  <si>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</si>
  <si>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</si>
  <si>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</si>
  <si>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</si>
  <si>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</si>
  <si>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</si>
  <si>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</si>
  <si>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</si>
  <si>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</si>
  <si>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</si>
  <si>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</si>
  <si>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</si>
  <si>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</si>
  <si>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</si>
  <si>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</si>
  <si>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</si>
  <si>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</si>
  <si>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</si>
  <si>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</si>
  <si>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</si>
  <si>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</si>
  <si>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</si>
  <si>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</si>
  <si>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</si>
  <si>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</si>
  <si>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</si>
  <si>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</si>
  <si>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</si>
  <si>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</si>
  <si>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</si>
  <si>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</si>
  <si>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</si>
  <si>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</si>
  <si>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</si>
  <si>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</si>
  <si>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</si>
  <si>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</si>
  <si>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</si>
  <si>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</si>
  <si>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</si>
  <si>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</si>
  <si>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</si>
  <si>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</si>
  <si>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</si>
  <si>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</si>
  <si>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</si>
  <si>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</si>
  <si>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</si>
  <si>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</si>
  <si>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</si>
  <si>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</si>
  <si>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</si>
  <si>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</si>
  <si>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</si>
  <si>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</si>
  <si>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</si>
  <si>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</si>
  <si>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</si>
  <si>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</si>
  <si>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</si>
  <si>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</si>
  <si>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</si>
  <si>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</si>
  <si>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</si>
  <si>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</si>
  <si>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</si>
  <si>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</si>
  <si>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</si>
  <si>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</si>
  <si>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</si>
  <si>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</si>
  <si>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</si>
  <si>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</si>
  <si>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</si>
  <si>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</si>
  <si>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</si>
  <si>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</si>
  <si>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</si>
  <si>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</si>
  <si>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</si>
  <si>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</si>
  <si>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</si>
  <si>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</si>
  <si>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</si>
  <si>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</si>
  <si>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</si>
  <si>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</si>
  <si>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</si>
  <si>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</si>
  <si>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</si>
  <si>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</si>
  <si>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</si>
  <si>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</si>
  <si>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</si>
  <si>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</si>
  <si>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</si>
  <si>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</si>
  <si>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</si>
  <si>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</si>
  <si>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</si>
  <si>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</si>
  <si>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</si>
  <si>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</si>
  <si>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</si>
  <si>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</si>
  <si>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</si>
  <si>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</si>
  <si>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</si>
  <si>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</si>
  <si>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</si>
  <si>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</si>
  <si>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</si>
  <si>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</si>
  <si>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</si>
  <si>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</si>
  <si>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</si>
  <si>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</si>
  <si>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</si>
  <si>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</si>
  <si>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</si>
  <si>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</si>
  <si>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</si>
  <si>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</si>
  <si>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</si>
  <si>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</si>
  <si>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</si>
  <si>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</si>
  <si>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</si>
  <si>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</si>
  <si>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</si>
  <si>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</si>
  <si>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</si>
  <si>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</si>
  <si>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</si>
  <si>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</si>
  <si>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</si>
  <si>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</si>
  <si>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</si>
  <si>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</si>
  <si>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</si>
  <si>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</si>
  <si>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</si>
  <si>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</si>
  <si>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</si>
  <si>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</si>
  <si>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</si>
  <si>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</si>
  <si>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</si>
  <si>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</si>
  <si>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</si>
  <si>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</si>
  <si>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</si>
  <si>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</si>
  <si>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</si>
  <si>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</si>
  <si>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</si>
  <si>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</si>
  <si>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</si>
  <si>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</si>
  <si>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</si>
  <si>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</si>
  <si>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</si>
  <si>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</si>
  <si>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</si>
  <si>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</si>
  <si>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</si>
  <si>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</si>
  <si>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</si>
  <si>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</si>
  <si>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</si>
  <si>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</si>
  <si>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</si>
  <si>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</si>
  <si>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</si>
  <si>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</si>
  <si>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</si>
  <si>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</si>
  <si>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</si>
  <si>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</si>
  <si>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</si>
  <si>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</si>
  <si>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</si>
  <si>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</si>
  <si>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</si>
  <si>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</si>
  <si>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</si>
  <si>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</si>
  <si>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</si>
  <si>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</si>
  <si>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</si>
  <si>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</si>
  <si>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</si>
  <si>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</si>
  <si>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</si>
  <si>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</si>
  <si>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</si>
  <si>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</si>
  <si>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</si>
  <si>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</si>
  <si>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</si>
  <si>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</si>
  <si>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</si>
  <si>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</si>
  <si>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</si>
  <si>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</si>
  <si>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</si>
  <si>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</si>
  <si>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</si>
  <si>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</si>
  <si>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</si>
  <si>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</si>
  <si>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</si>
  <si>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</si>
  <si>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</si>
  <si>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</si>
  <si>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</si>
  <si>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</si>
  <si>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</si>
  <si>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</si>
  <si>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</si>
  <si>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</si>
  <si>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</si>
  <si>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</si>
  <si>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</si>
  <si>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</si>
  <si>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</si>
  <si>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</si>
  <si>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</si>
  <si>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</si>
  <si>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</si>
  <si>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</si>
  <si>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</si>
  <si>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</si>
  <si>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</si>
  <si>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</si>
  <si>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</si>
  <si>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</si>
  <si>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</si>
  <si>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</si>
  <si>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</si>
  <si>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</si>
  <si>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</si>
  <si>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</si>
  <si>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</si>
  <si>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</si>
  <si>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</si>
  <si>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</si>
  <si>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</si>
  <si>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</si>
  <si>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</si>
  <si>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</si>
  <si>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</si>
  <si>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</si>
  <si>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</si>
  <si>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</si>
  <si>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</si>
  <si>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</si>
  <si>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</si>
  <si>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</si>
  <si>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</si>
  <si>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</si>
  <si>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</si>
  <si>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</si>
  <si>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</si>
  <si>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</si>
  <si>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</si>
  <si>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</si>
  <si>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</si>
  <si>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</si>
  <si>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</si>
  <si>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</si>
  <si>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</si>
  <si>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</si>
  <si>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</si>
  <si>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</si>
  <si>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</si>
  <si>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</si>
  <si>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</si>
  <si>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</si>
  <si>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</si>
  <si>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</si>
  <si>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</si>
  <si>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</si>
  <si>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</si>
  <si>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</si>
  <si>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</si>
  <si>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</si>
  <si>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</si>
  <si>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</si>
  <si>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</si>
  <si>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</si>
  <si>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</si>
  <si>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</si>
  <si>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</si>
  <si>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</si>
  <si>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</si>
  <si>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</si>
  <si>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</si>
  <si>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</si>
  <si>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</si>
  <si>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</si>
  <si>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</si>
  <si>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</si>
  <si>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</si>
  <si>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</si>
  <si>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</si>
  <si>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</si>
  <si>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</si>
  <si>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</si>
  <si>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</si>
  <si>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</si>
  <si>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</si>
  <si>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</si>
  <si>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</si>
  <si>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</si>
  <si>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</si>
  <si>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</si>
  <si>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</si>
  <si>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</si>
  <si>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</si>
  <si>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</si>
  <si>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</si>
  <si>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</si>
  <si>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</si>
  <si>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</si>
  <si>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</si>
  <si>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</si>
  <si>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</si>
  <si>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</si>
  <si>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</si>
  <si>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</si>
  <si>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</si>
  <si>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</si>
  <si>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</si>
  <si>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</si>
  <si>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</si>
  <si>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</si>
  <si>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</si>
  <si>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</si>
  <si>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</si>
  <si>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</si>
  <si>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</si>
  <si>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</si>
  <si>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</si>
  <si>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</si>
  <si>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</si>
  <si>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</si>
  <si>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</si>
  <si>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</si>
  <si>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</si>
  <si>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</si>
  <si>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</si>
  <si>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</si>
  <si>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</si>
  <si>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</si>
  <si>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</si>
  <si>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</si>
  <si>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</si>
  <si>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</si>
  <si>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</si>
  <si>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</si>
  <si>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</si>
  <si>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</si>
  <si>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</si>
  <si>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</si>
  <si>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</si>
  <si>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</si>
  <si>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</si>
  <si>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</si>
  <si>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</si>
  <si>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</si>
  <si>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</si>
  <si>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</si>
  <si>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</si>
  <si>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</si>
  <si>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</si>
  <si>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</si>
  <si>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</si>
  <si>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</si>
  <si>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</si>
  <si>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</si>
  <si>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</si>
  <si>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</si>
  <si>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</si>
  <si>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</si>
  <si>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</si>
  <si>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</si>
  <si>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</si>
  <si>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</si>
  <si>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</si>
  <si>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</si>
  <si>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</si>
  <si>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</si>
  <si>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</si>
  <si>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</si>
  <si>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</si>
  <si>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</si>
  <si>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</si>
  <si>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</si>
  <si>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</si>
  <si>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</si>
  <si>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</si>
  <si>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</si>
  <si>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</si>
  <si>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</si>
  <si>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</si>
  <si>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</si>
  <si>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</si>
  <si>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</si>
  <si>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</si>
  <si>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</si>
  <si>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</si>
  <si>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</si>
  <si>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</si>
  <si>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</si>
  <si>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</si>
  <si>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</si>
  <si>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</si>
  <si>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</si>
  <si>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</si>
  <si>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</si>
  <si>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</si>
  <si>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</si>
  <si>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</si>
  <si>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</si>
  <si>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</si>
  <si>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</si>
  <si>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</si>
  <si>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</si>
  <si>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</si>
  <si>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</si>
  <si>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</si>
  <si>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</si>
  <si>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</si>
  <si>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</si>
  <si>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</si>
  <si>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</si>
  <si>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</si>
  <si>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</si>
  <si>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</si>
  <si>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</si>
  <si>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</si>
  <si>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</si>
  <si>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</si>
  <si>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</si>
  <si>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</si>
  <si>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</si>
  <si>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</si>
  <si>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</si>
  <si>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</si>
  <si>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</si>
  <si>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</si>
  <si>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</si>
  <si>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</si>
  <si>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</si>
  <si>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</si>
  <si>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</si>
  <si>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</si>
  <si>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</si>
  <si>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</si>
  <si>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</si>
  <si>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</si>
  <si>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</si>
  <si>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</si>
  <si>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</si>
  <si>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</si>
  <si>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</si>
  <si>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</si>
  <si>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</si>
  <si>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</si>
  <si>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</si>
  <si>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</si>
  <si>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</si>
  <si>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</si>
  <si>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</si>
  <si>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</si>
  <si>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</si>
  <si>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</si>
  <si>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</si>
  <si>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</si>
  <si>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</si>
  <si>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</si>
  <si>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</si>
  <si>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</si>
  <si>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</si>
  <si>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</si>
  <si>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</si>
  <si>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</si>
  <si>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</si>
  <si>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</si>
  <si>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</si>
  <si>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</si>
  <si>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</si>
  <si>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</si>
  <si>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</si>
  <si>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</si>
  <si>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</si>
  <si>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</si>
  <si>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</si>
  <si>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</si>
  <si>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</si>
  <si>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</si>
  <si>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</si>
  <si>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</si>
  <si>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</si>
  <si>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</si>
  <si>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</si>
  <si>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</si>
  <si>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</si>
  <si>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</si>
  <si>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</si>
  <si>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</si>
  <si>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</si>
  <si>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</si>
  <si>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</si>
  <si>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</si>
  <si>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</si>
  <si>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</si>
  <si>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</si>
  <si>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</si>
  <si>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</si>
  <si>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</si>
  <si>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</si>
  <si>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</si>
  <si>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</si>
  <si>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</si>
  <si>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</si>
  <si>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</si>
  <si>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</si>
  <si>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</si>
  <si>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</si>
  <si>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</si>
  <si>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</si>
  <si>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</si>
  <si>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</si>
  <si>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</si>
  <si>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</si>
  <si>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</si>
  <si>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</si>
  <si>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</si>
  <si>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</si>
  <si>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</si>
  <si>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</si>
  <si>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</si>
  <si>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</si>
  <si>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</si>
  <si>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</si>
  <si>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</si>
  <si>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</si>
  <si>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</si>
  <si>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</si>
  <si>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</si>
  <si>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</si>
  <si>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</si>
  <si>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</si>
  <si>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</si>
  <si>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</si>
  <si>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</si>
  <si>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</si>
  <si>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</si>
  <si>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</si>
  <si>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</si>
  <si>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</si>
  <si>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</si>
  <si>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</si>
  <si>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</si>
  <si>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</si>
  <si>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</si>
  <si>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</si>
  <si>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</si>
  <si>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</si>
  <si>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</si>
  <si>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</si>
  <si>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</si>
  <si>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</si>
  <si>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</si>
  <si>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</si>
  <si>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</si>
  <si>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</si>
  <si>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</si>
  <si>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</si>
  <si>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</si>
  <si>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</si>
  <si>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</si>
  <si>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</si>
  <si>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</si>
  <si>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</si>
  <si>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</si>
  <si>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</si>
  <si>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</si>
  <si>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</si>
  <si>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</si>
  <si>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</si>
  <si>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</si>
  <si>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</si>
  <si>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</si>
  <si>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</si>
  <si>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</si>
  <si>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</si>
  <si>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</si>
  <si>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</si>
  <si>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</si>
  <si>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</si>
  <si>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</si>
  <si>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</si>
  <si>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</si>
  <si>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</si>
  <si>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</si>
  <si>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</si>
  <si>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</si>
  <si>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</si>
  <si>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</si>
  <si>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</si>
  <si>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</si>
  <si>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</si>
  <si>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</si>
  <si>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</si>
  <si>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</si>
  <si>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</si>
  <si>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</si>
  <si>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</si>
  <si>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</si>
  <si>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</si>
  <si>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</si>
  <si>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</si>
  <si>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</si>
  <si>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</si>
  <si>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</si>
  <si>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</si>
  <si>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</si>
  <si>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</si>
  <si>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</si>
  <si>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</si>
  <si>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</si>
  <si>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</si>
  <si>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</si>
  <si>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</si>
  <si>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</si>
  <si>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</si>
  <si>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</si>
  <si>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</si>
  <si>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</si>
  <si>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</si>
  <si>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</si>
  <si>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</si>
  <si>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</si>
  <si>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</si>
  <si>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</si>
  <si>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</si>
  <si>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</si>
  <si>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</si>
  <si>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</si>
  <si>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</si>
  <si>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</si>
  <si>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</si>
  <si>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</si>
  <si>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</si>
  <si>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</si>
  <si>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</si>
  <si>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</si>
  <si>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</si>
  <si>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</si>
  <si>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</si>
  <si>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</si>
  <si>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</si>
  <si>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</si>
  <si>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</si>
  <si>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</si>
  <si>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</si>
  <si>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</si>
  <si>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</si>
  <si>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</si>
  <si>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</si>
  <si>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</si>
  <si>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</si>
  <si>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</si>
  <si>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</si>
  <si>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</si>
  <si>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</si>
  <si>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</si>
  <si>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</si>
  <si>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</si>
  <si>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</si>
  <si>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</si>
  <si>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</si>
  <si>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</si>
  <si>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</si>
  <si>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</si>
  <si>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</si>
  <si>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</si>
  <si>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</si>
  <si>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</si>
  <si>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</si>
  <si>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</si>
  <si>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</si>
  <si>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</si>
  <si>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</si>
  <si>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</si>
  <si>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</si>
  <si>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</si>
  <si>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</si>
  <si>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</si>
  <si>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</si>
  <si>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</si>
  <si>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</si>
  <si>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</si>
  <si>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</si>
  <si>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</si>
  <si>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</si>
  <si>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</si>
  <si>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</si>
  <si>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</si>
  <si>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</si>
  <si>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</si>
  <si>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</si>
  <si>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</si>
  <si>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</si>
  <si>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</si>
  <si>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</si>
  <si>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</si>
  <si>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</si>
  <si>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</si>
  <si>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</si>
  <si>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</si>
  <si>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</si>
  <si>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</si>
  <si>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</si>
  <si>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</si>
  <si>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</si>
  <si>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</si>
  <si>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</si>
  <si>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</si>
  <si>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</si>
  <si>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</si>
  <si>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</si>
  <si>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</si>
  <si>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</si>
  <si>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</si>
  <si>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</si>
  <si>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</si>
  <si>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</si>
  <si>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</si>
  <si>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</si>
  <si>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</si>
  <si>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</si>
  <si>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</si>
  <si>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</si>
  <si>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</si>
  <si>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</si>
  <si>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</si>
  <si>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</si>
  <si>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</si>
  <si>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</si>
  <si>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</si>
  <si>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</si>
  <si>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</si>
  <si>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</si>
  <si>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</si>
  <si>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</si>
  <si>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</si>
  <si>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</si>
  <si>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</si>
  <si>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</si>
  <si>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</si>
  <si>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</si>
  <si>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</si>
  <si>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</si>
  <si>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</si>
  <si>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</si>
  <si>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</si>
  <si>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</si>
  <si>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</si>
  <si>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</si>
  <si>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</si>
  <si>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</si>
  <si>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</si>
  <si>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</si>
  <si>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</si>
  <si>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</si>
  <si>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</si>
  <si>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</si>
  <si>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</si>
  <si>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</si>
  <si>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</si>
  <si>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</si>
  <si>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</si>
  <si>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</si>
  <si>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</si>
  <si>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</si>
  <si>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</si>
  <si>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</si>
  <si>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</si>
  <si>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</si>
  <si>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</si>
  <si>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</si>
  <si>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</si>
  <si>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</si>
  <si>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</si>
  <si>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</si>
  <si>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</si>
  <si>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</si>
  <si>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</si>
  <si>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</si>
  <si>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</si>
  <si>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</si>
  <si>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</si>
  <si>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</si>
  <si>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</si>
  <si>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</si>
  <si>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</si>
  <si>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</si>
  <si>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</si>
  <si>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</si>
  <si>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</si>
  <si>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</si>
  <si>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</si>
  <si>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</si>
  <si>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</si>
  <si>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</si>
  <si>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</si>
  <si>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</si>
  <si>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</si>
  <si>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</si>
  <si>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</si>
  <si>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</si>
  <si>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</si>
  <si>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</si>
  <si>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</si>
  <si>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</si>
  <si>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</si>
  <si>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</si>
  <si>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</si>
  <si>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</si>
  <si>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</si>
  <si>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</si>
  <si>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</si>
  <si>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</si>
  <si>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</si>
  <si>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</si>
  <si>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</si>
  <si>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</si>
  <si>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</si>
  <si>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</si>
  <si>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</si>
  <si>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</si>
  <si>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</si>
  <si>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</si>
  <si>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</si>
  <si>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</si>
  <si>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</si>
  <si>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</si>
  <si>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</si>
  <si>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</si>
  <si>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</si>
  <si>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</si>
  <si>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</si>
  <si>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</si>
  <si>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</si>
  <si>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</si>
  <si>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</si>
  <si>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</si>
  <si>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</si>
  <si>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</si>
  <si>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</si>
  <si>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</si>
  <si>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</si>
  <si>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</si>
  <si>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</si>
  <si>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</si>
  <si>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</si>
  <si>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</si>
  <si>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</si>
  <si>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</si>
  <si>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</si>
  <si>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</si>
  <si>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</si>
  <si>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</si>
  <si>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</si>
  <si>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</si>
  <si>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</si>
  <si>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</si>
  <si>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</si>
  <si>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</si>
  <si>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</si>
  <si>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</si>
  <si>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</si>
  <si>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</si>
  <si>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</si>
  <si>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</si>
  <si>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</si>
  <si>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</si>
  <si>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</si>
  <si>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</si>
  <si>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</si>
  <si>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</si>
  <si>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</si>
  <si>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</si>
  <si>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</si>
  <si>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</si>
  <si>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</si>
  <si>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</si>
  <si>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</si>
  <si>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</si>
  <si>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</si>
  <si>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</si>
  <si>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</si>
  <si>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</si>
  <si>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</si>
  <si>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</si>
  <si>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</si>
  <si>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</si>
  <si>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</si>
  <si>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</si>
  <si>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</si>
  <si>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</si>
  <si>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</si>
  <si>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</si>
  <si>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</si>
  <si>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</si>
  <si>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</si>
  <si>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</si>
  <si>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</si>
  <si>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</si>
  <si>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</si>
  <si>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</si>
  <si>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</si>
  <si>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</si>
  <si>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</si>
  <si>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</si>
  <si>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</si>
  <si>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</si>
  <si>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</si>
  <si>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</si>
  <si>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</si>
  <si>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</si>
  <si>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</si>
  <si>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</si>
  <si>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</si>
  <si>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</si>
  <si>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</si>
  <si>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</si>
  <si>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</si>
  <si>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</si>
  <si>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</si>
  <si>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</si>
  <si>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</si>
  <si>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</si>
  <si>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</si>
  <si>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</si>
  <si>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</si>
  <si>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</si>
  <si>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</si>
  <si>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</si>
  <si>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</si>
  <si>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</si>
  <si>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</si>
  <si>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</si>
  <si>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</si>
  <si>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</si>
  <si>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</si>
  <si>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</si>
  <si>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</si>
  <si>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</si>
  <si>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</si>
  <si>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</si>
  <si>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</si>
  <si>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</si>
  <si>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</si>
  <si>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</si>
  <si>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</si>
  <si>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</si>
  <si>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</si>
  <si>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</si>
  <si>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</si>
  <si>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</si>
  <si>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</si>
  <si>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</si>
  <si>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</si>
  <si>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</si>
  <si>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</si>
  <si>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</si>
  <si>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</si>
  <si>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</si>
  <si>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</si>
  <si>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</si>
  <si>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</si>
  <si>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</si>
  <si>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</si>
  <si>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</si>
  <si>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</si>
  <si>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</si>
  <si>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</si>
  <si>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</si>
  <si>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</si>
  <si>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</si>
  <si>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</si>
  <si>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</si>
  <si>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</si>
  <si>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</si>
  <si>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</si>
  <si>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</si>
  <si>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</si>
  <si>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</si>
  <si>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</si>
  <si>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</si>
  <si>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</si>
  <si>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</si>
  <si>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</si>
  <si>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</si>
  <si>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</si>
  <si>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</si>
  <si>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</si>
  <si>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</si>
  <si>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</si>
  <si>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</si>
  <si>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</si>
  <si>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</si>
  <si>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</si>
  <si>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</si>
  <si>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</si>
  <si>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</si>
  <si>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</si>
  <si>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</si>
  <si>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</si>
  <si>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</si>
  <si>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</si>
  <si>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</si>
  <si>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</si>
  <si>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</si>
  <si>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</si>
  <si>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</si>
  <si>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</si>
  <si>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</si>
  <si>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</si>
  <si>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</si>
  <si>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</si>
  <si>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</si>
  <si>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</si>
  <si>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</si>
  <si>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</si>
  <si>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</si>
  <si>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</si>
  <si>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</si>
  <si>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</si>
  <si>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</si>
  <si>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</si>
  <si>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</si>
  <si>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</si>
  <si>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</si>
  <si>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</si>
  <si>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</si>
  <si>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</si>
  <si>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</si>
  <si>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</si>
  <si>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</si>
  <si>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</si>
  <si>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</si>
  <si>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</si>
  <si>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</si>
  <si>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</si>
  <si>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</si>
  <si>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</si>
  <si>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</si>
  <si>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</si>
  <si>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</si>
  <si>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</si>
  <si>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</si>
  <si>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</si>
  <si>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</si>
  <si>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</si>
  <si>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</si>
  <si>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</si>
  <si>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</si>
  <si>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</si>
  <si>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</si>
  <si>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</si>
  <si>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</si>
  <si>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</si>
  <si>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</si>
  <si>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</si>
  <si>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</si>
  <si>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</si>
  <si>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</si>
  <si>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</si>
  <si>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</si>
  <si>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</si>
  <si>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</si>
  <si>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</si>
  <si>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</si>
  <si>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</si>
  <si>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</si>
  <si>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</si>
  <si>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</si>
  <si>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</si>
  <si>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</si>
  <si>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</si>
  <si>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</si>
  <si>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</si>
  <si>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</si>
  <si>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</si>
  <si>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</si>
  <si>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</si>
  <si>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</si>
  <si>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</si>
  <si>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</si>
  <si>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</si>
  <si>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</si>
  <si>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</si>
  <si>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</si>
  <si>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</si>
  <si>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</si>
  <si>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</si>
  <si>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</si>
  <si>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</si>
  <si>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</si>
  <si>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</si>
  <si>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</si>
  <si>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</si>
  <si>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</si>
  <si>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</si>
  <si>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</si>
  <si>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</si>
  <si>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</si>
  <si>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</si>
  <si>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</si>
  <si>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</si>
  <si>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</si>
  <si>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</si>
  <si>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</si>
  <si>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</si>
  <si>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</si>
  <si>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</si>
  <si>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</si>
  <si>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</si>
  <si>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</si>
  <si>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</si>
  <si>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</si>
  <si>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</si>
  <si>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</si>
  <si>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</si>
  <si>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</si>
  <si>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</si>
  <si>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</si>
  <si>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</si>
  <si>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</si>
  <si>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</si>
  <si>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</si>
  <si>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</si>
  <si>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</si>
  <si>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</si>
  <si>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</si>
  <si>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</si>
  <si>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</si>
  <si>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</si>
  <si>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</si>
  <si>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</si>
  <si>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</si>
  <si>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</si>
  <si>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</si>
  <si>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</si>
  <si>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</si>
  <si>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</si>
  <si>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</si>
  <si>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</si>
  <si>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</si>
  <si>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</si>
  <si>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</si>
  <si>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</si>
  <si>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</si>
  <si>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</si>
  <si>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</si>
  <si>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</si>
  <si>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</si>
  <si>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</si>
  <si>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</si>
  <si>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</si>
  <si>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</si>
  <si>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</si>
  <si>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</si>
  <si>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</si>
  <si>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</si>
  <si>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</si>
  <si>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</si>
  <si>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</si>
  <si>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</si>
  <si>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</si>
  <si>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</si>
  <si>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</si>
  <si>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</si>
  <si>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</si>
  <si>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</si>
  <si>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</si>
  <si>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</si>
  <si>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</si>
  <si>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</si>
  <si>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</si>
  <si>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</si>
  <si>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</si>
  <si>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</si>
  <si>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</si>
  <si>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</si>
  <si>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</si>
  <si>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</si>
  <si>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</si>
  <si>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</si>
  <si>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</si>
  <si>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</si>
  <si>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</si>
  <si>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</si>
  <si>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</si>
  <si>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</si>
  <si>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</si>
  <si>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</si>
  <si>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</si>
  <si>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</si>
  <si>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</si>
  <si>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</si>
  <si>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</si>
  <si>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</si>
  <si>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</si>
  <si>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</si>
  <si>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</si>
  <si>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</si>
  <si>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</si>
  <si>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</si>
  <si>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</si>
  <si>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</si>
  <si>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</si>
  <si>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</si>
  <si>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</si>
  <si>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</si>
  <si>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</si>
  <si>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</si>
  <si>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</si>
  <si>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</si>
  <si>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</si>
  <si>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</si>
  <si>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</si>
  <si>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</si>
  <si>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</si>
  <si>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</si>
  <si>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</si>
  <si>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</si>
  <si>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</si>
  <si>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</si>
  <si>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</si>
  <si>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</si>
  <si>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</si>
  <si>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</si>
  <si>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</si>
  <si>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</si>
  <si>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</si>
  <si>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</si>
  <si>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</si>
  <si>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</si>
  <si>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</si>
  <si>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</si>
  <si>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</si>
  <si>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</si>
  <si>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</si>
  <si>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</si>
  <si>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</si>
  <si>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</si>
  <si>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</si>
  <si>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</si>
  <si>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</si>
  <si>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</si>
  <si>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</si>
  <si>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</si>
  <si>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</si>
  <si>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</si>
  <si>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</si>
  <si>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</si>
  <si>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</si>
  <si>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</si>
  <si>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</si>
  <si>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</si>
  <si>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</si>
  <si>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</si>
  <si>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</si>
  <si>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</si>
  <si>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</si>
  <si>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</si>
  <si>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</si>
  <si>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</si>
  <si>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</si>
  <si>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</si>
  <si>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</si>
  <si>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</si>
  <si>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</si>
  <si>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</si>
  <si>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</si>
  <si>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</si>
  <si>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</si>
  <si>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</si>
  <si>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</si>
  <si>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</si>
  <si>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</si>
  <si>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</si>
  <si>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</si>
  <si>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</si>
  <si>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</si>
  <si>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</si>
  <si>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</si>
  <si>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</si>
  <si>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</si>
  <si>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</si>
  <si>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</si>
  <si>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</si>
  <si>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</si>
  <si>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</si>
  <si>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</si>
  <si>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</si>
  <si>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</si>
  <si>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</si>
  <si>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</si>
  <si>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</si>
  <si>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</si>
  <si>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</si>
  <si>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</si>
  <si>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</si>
  <si>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</si>
  <si>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</si>
  <si>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</si>
  <si>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</si>
  <si>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</si>
  <si>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</si>
  <si>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</si>
  <si>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</si>
  <si>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</si>
  <si>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</si>
  <si>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</si>
  <si>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</si>
  <si>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</si>
  <si>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</si>
  <si>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</si>
  <si>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</si>
  <si>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</si>
  <si>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</si>
  <si>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</si>
  <si>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</si>
  <si>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</si>
  <si>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</si>
  <si>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</si>
  <si>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</si>
  <si>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</si>
  <si>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</si>
  <si>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</si>
  <si>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</si>
  <si>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</si>
  <si>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</si>
  <si>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</si>
  <si>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</si>
  <si>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</si>
  <si>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</si>
  <si>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</si>
  <si>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</si>
  <si>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</si>
  <si>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</si>
  <si>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</si>
  <si>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</si>
  <si>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</si>
  <si>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</si>
  <si>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</si>
  <si>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</si>
  <si>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</si>
  <si>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</si>
  <si>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</si>
  <si>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</si>
  <si>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</si>
  <si>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</si>
  <si>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</si>
  <si>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</si>
  <si>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</si>
  <si>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</si>
  <si>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</si>
  <si>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</si>
  <si>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</si>
  <si>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</si>
  <si>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</si>
  <si>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</si>
  <si>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</si>
  <si>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</si>
  <si>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</si>
  <si>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</si>
  <si>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</si>
  <si>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</si>
  <si>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</si>
  <si>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</si>
  <si>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</si>
  <si>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</si>
  <si>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</si>
  <si>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</si>
  <si>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</si>
  <si>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</si>
  <si>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</si>
  <si>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</si>
  <si>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</si>
  <si>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</si>
  <si>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</si>
  <si>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</si>
  <si>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</si>
  <si>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</si>
  <si>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</si>
  <si>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</si>
  <si>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</si>
  <si>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</si>
  <si>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</si>
  <si>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</si>
  <si>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</si>
  <si>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</si>
  <si>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</si>
  <si>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</si>
  <si>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</si>
  <si>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</si>
  <si>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</si>
  <si>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</si>
  <si>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</si>
  <si>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</si>
  <si>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</si>
  <si>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</si>
  <si>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</si>
  <si>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</si>
  <si>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</si>
  <si>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</si>
  <si>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</si>
  <si>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</si>
  <si>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</si>
  <si>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</si>
  <si>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</si>
  <si>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</si>
  <si>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</si>
  <si>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</si>
  <si>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</si>
  <si>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</si>
  <si>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</si>
  <si>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</si>
  <si>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</si>
  <si>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</si>
  <si>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</si>
  <si>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</si>
  <si>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</si>
  <si>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</si>
  <si>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</si>
  <si>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</si>
  <si>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</si>
  <si>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</si>
  <si>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</si>
  <si>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</si>
  <si>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</si>
  <si>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</si>
  <si>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</si>
  <si>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</si>
  <si>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</si>
  <si>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</si>
  <si>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</si>
  <si>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</si>
  <si>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</si>
  <si>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</si>
  <si>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</si>
  <si>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</si>
  <si>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</si>
  <si>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</si>
  <si>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</si>
  <si>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</si>
  <si>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</si>
  <si>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</si>
  <si>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</si>
  <si>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</si>
  <si>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</si>
  <si>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</si>
  <si>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</si>
  <si>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</si>
  <si>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</si>
  <si>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</si>
  <si>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</si>
  <si>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</si>
  <si>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</si>
  <si>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</si>
  <si>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</si>
  <si>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</si>
  <si>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</si>
  <si>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</si>
  <si>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</si>
  <si>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</si>
  <si>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</si>
  <si>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</si>
  <si>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</si>
  <si>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</si>
  <si>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</si>
  <si>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</si>
  <si>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</si>
  <si>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</si>
  <si>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</si>
  <si>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</si>
  <si>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</si>
  <si>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</si>
  <si>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</si>
  <si>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</si>
  <si>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</si>
  <si>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</si>
  <si>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</si>
  <si>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</si>
  <si>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</si>
  <si>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</si>
  <si>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</si>
  <si>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</si>
  <si>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</si>
  <si>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</si>
  <si>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</si>
  <si>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</si>
  <si>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</si>
  <si>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</si>
  <si>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</si>
  <si>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</si>
  <si>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</si>
  <si>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</si>
  <si>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</si>
  <si>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</si>
  <si>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</si>
  <si>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</si>
  <si>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</si>
  <si>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</si>
  <si>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</si>
  <si>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</si>
  <si>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</si>
  <si>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</si>
  <si>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</si>
  <si>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</si>
  <si>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</si>
  <si>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</si>
  <si>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</si>
  <si>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</si>
  <si>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</si>
  <si>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</si>
  <si>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</si>
  <si>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</si>
  <si>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</si>
  <si>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</si>
  <si>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</si>
  <si>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</si>
  <si>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</si>
  <si>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</si>
  <si>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</si>
  <si>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</si>
  <si>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</si>
  <si>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</si>
  <si>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</si>
  <si>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</si>
  <si>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</si>
  <si>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</si>
  <si>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</si>
  <si>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</si>
  <si>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</si>
  <si>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</si>
  <si>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</si>
  <si>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</si>
  <si>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</si>
  <si>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</si>
  <si>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</si>
  <si>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</si>
  <si>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</si>
  <si>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</si>
  <si>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</si>
  <si>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</si>
  <si>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</si>
  <si>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</si>
  <si>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</si>
  <si>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</si>
  <si>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</si>
  <si>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</si>
  <si>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</si>
  <si>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</si>
  <si>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</si>
  <si>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</si>
  <si>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</si>
  <si>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</si>
  <si>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</si>
  <si>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</si>
  <si>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</si>
  <si>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</si>
  <si>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</si>
  <si>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</si>
  <si>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</si>
  <si>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</si>
  <si>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</si>
  <si>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</si>
  <si>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</si>
  <si>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</si>
  <si>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</si>
  <si>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</si>
  <si>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</si>
  <si>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</si>
  <si>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</si>
  <si>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</si>
  <si>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</si>
  <si>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</si>
  <si>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</si>
  <si>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</si>
  <si>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</si>
  <si>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</si>
  <si>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</si>
  <si>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</si>
  <si>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</si>
  <si>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</si>
  <si>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</si>
  <si>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</si>
  <si>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</si>
  <si>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</si>
  <si>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</si>
  <si>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</si>
  <si>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</si>
  <si>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</si>
  <si>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</si>
  <si>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</si>
  <si>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</si>
  <si>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</si>
  <si>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</si>
  <si>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</si>
  <si>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</si>
  <si>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</si>
  <si>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</si>
  <si>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</si>
  <si>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</si>
  <si>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</si>
  <si>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</si>
  <si>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</si>
  <si>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</si>
  <si>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</si>
  <si>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</si>
  <si>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</si>
  <si>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</si>
  <si>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</si>
  <si>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</si>
  <si>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</si>
  <si>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</si>
  <si>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</si>
  <si>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</si>
  <si>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</si>
  <si>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</si>
  <si>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</si>
  <si>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</si>
  <si>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</si>
  <si>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</si>
  <si>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</si>
  <si>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</si>
  <si>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</si>
  <si>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</si>
  <si>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</si>
  <si>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</si>
  <si>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</si>
  <si>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</si>
  <si>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</si>
  <si>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</si>
  <si>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</si>
  <si>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</si>
  <si>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</si>
  <si>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</si>
  <si>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</si>
  <si>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</si>
  <si>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</si>
  <si>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</si>
  <si>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</si>
  <si>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</si>
  <si>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</si>
  <si>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</si>
  <si>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</si>
  <si>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</si>
  <si>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</si>
  <si>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</si>
  <si>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</si>
  <si>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</si>
  <si>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</si>
  <si>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</si>
  <si>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</si>
  <si>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</si>
  <si>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</si>
  <si>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</si>
  <si>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</si>
  <si>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</si>
  <si>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</si>
  <si>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</si>
  <si>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</si>
  <si>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</si>
  <si>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</si>
  <si>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</si>
  <si>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</si>
  <si>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</si>
  <si>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</si>
  <si>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</si>
  <si>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</si>
  <si>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</si>
  <si>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</si>
  <si>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</si>
  <si>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</si>
  <si>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</si>
  <si>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</si>
  <si>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</si>
  <si>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</si>
  <si>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</si>
  <si>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</si>
  <si>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</si>
  <si>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</si>
  <si>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</si>
  <si>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</si>
  <si>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</si>
  <si>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</si>
  <si>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</si>
  <si>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</si>
  <si>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</si>
  <si>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</si>
  <si>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</si>
  <si>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</si>
  <si>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</si>
  <si>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</si>
  <si>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</si>
  <si>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</si>
  <si>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</si>
  <si>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</si>
  <si>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</si>
  <si>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</si>
  <si>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</si>
  <si>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</si>
  <si>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</si>
  <si>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</si>
  <si>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</si>
  <si>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</si>
  <si>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</si>
  <si>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</si>
  <si>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</si>
  <si>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</si>
  <si>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</si>
  <si>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</si>
  <si>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</si>
  <si>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</si>
  <si>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</si>
  <si>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</si>
  <si>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</si>
  <si>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</si>
  <si>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</si>
  <si>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</si>
  <si>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</si>
  <si>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</si>
  <si>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</si>
  <si>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</si>
  <si>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</si>
  <si>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</si>
  <si>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</si>
  <si>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</si>
  <si>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</si>
  <si>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</si>
  <si>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</si>
  <si>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</si>
  <si>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</si>
  <si>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</si>
  <si>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</si>
  <si>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</si>
  <si>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</si>
  <si>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</si>
  <si>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</si>
  <si>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</si>
  <si>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</si>
  <si>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</si>
  <si>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</si>
  <si>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</si>
  <si>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</si>
  <si>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</si>
  <si>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</si>
  <si>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</si>
  <si>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</si>
  <si>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</si>
  <si>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</si>
  <si>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</si>
  <si>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</si>
  <si>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</si>
  <si>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</si>
  <si>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</si>
  <si>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</si>
  <si>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</si>
  <si>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</si>
  <si>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</si>
  <si>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</si>
  <si>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</si>
  <si>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</si>
  <si>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</si>
  <si>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</si>
  <si>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</si>
  <si>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</si>
  <si>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</si>
  <si>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</si>
  <si>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</si>
  <si>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</si>
  <si>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</si>
  <si>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</si>
  <si>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</si>
  <si>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</si>
  <si>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</si>
  <si>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</si>
  <si>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</si>
  <si>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</si>
  <si>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</si>
  <si>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</si>
  <si>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</si>
  <si>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</si>
  <si>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</si>
  <si>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</si>
  <si>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</si>
  <si>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</si>
  <si>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</si>
  <si>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</si>
  <si>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</si>
  <si>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</si>
  <si>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</si>
  <si>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</si>
  <si>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</si>
  <si>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</si>
  <si>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</si>
  <si>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</si>
  <si>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</si>
  <si>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</si>
  <si>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</si>
  <si>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</si>
  <si>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</si>
  <si>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</si>
  <si>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</si>
  <si>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</si>
  <si>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</si>
  <si>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</si>
  <si>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</si>
  <si>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</si>
  <si>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</si>
  <si>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</si>
  <si>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</si>
  <si>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</si>
  <si>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</si>
  <si>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</si>
  <si>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</si>
  <si>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</si>
  <si>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</si>
  <si>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</si>
  <si>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</si>
  <si>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</si>
  <si>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</si>
  <si>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</si>
  <si>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</si>
  <si>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</si>
  <si>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</si>
  <si>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</si>
  <si>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</si>
  <si>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</si>
  <si>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</si>
  <si>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</si>
  <si>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</si>
  <si>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</si>
  <si>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</si>
  <si>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</si>
  <si>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</si>
  <si>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</si>
  <si>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</si>
  <si>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</si>
  <si>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</si>
  <si>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</si>
  <si>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</si>
  <si>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</si>
  <si>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</si>
  <si>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</si>
  <si>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</si>
  <si>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</si>
  <si>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</si>
  <si>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</si>
  <si>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</si>
  <si>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</si>
  <si>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</si>
  <si>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</si>
  <si>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</si>
  <si>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</si>
  <si>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</si>
  <si>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</si>
  <si>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</si>
  <si>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</si>
  <si>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</si>
  <si>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</si>
  <si>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</si>
  <si>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</si>
  <si>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</si>
  <si>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</si>
  <si>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</si>
  <si>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</si>
  <si>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</si>
  <si>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</si>
  <si>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</si>
  <si>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</si>
  <si>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</si>
  <si>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</si>
  <si>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</si>
  <si>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</si>
  <si>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</si>
  <si>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</si>
  <si>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</si>
  <si>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</si>
  <si>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</si>
  <si>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</si>
  <si>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</si>
  <si>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</si>
  <si>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</si>
  <si>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</si>
  <si>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</si>
  <si>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</si>
  <si>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</si>
  <si>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</si>
  <si>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</si>
  <si>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</si>
  <si>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</si>
  <si>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</si>
  <si>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</si>
  <si>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</si>
  <si>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</si>
  <si>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</si>
  <si>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</si>
  <si>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</si>
  <si>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</si>
  <si>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</si>
  <si>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</si>
  <si>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</si>
  <si>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</si>
  <si>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</si>
  <si>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</si>
  <si>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</si>
  <si>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</si>
  <si>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</si>
  <si>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</si>
  <si>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</si>
  <si>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</si>
  <si>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</si>
  <si>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</si>
  <si>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</si>
  <si>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</si>
  <si>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</si>
  <si>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</si>
  <si>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</si>
  <si>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</si>
  <si>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</si>
  <si>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</si>
  <si>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</si>
  <si>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</si>
  <si>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</si>
  <si>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</si>
  <si>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</si>
  <si>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</si>
  <si>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</si>
  <si>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</si>
  <si>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</si>
  <si>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</si>
  <si>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</si>
  <si>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</si>
  <si>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</si>
  <si>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</si>
  <si>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</si>
  <si>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</si>
  <si>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</si>
  <si>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</si>
  <si>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</si>
  <si>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</si>
  <si>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</si>
  <si>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</si>
  <si>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</si>
  <si>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</si>
  <si>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</si>
  <si>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</si>
  <si>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</si>
  <si>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</si>
  <si>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</si>
  <si>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</si>
  <si>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</si>
  <si>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</si>
  <si>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</si>
  <si>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</si>
  <si>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</si>
  <si>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</si>
  <si>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</si>
  <si>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</si>
  <si>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</si>
  <si>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</si>
  <si>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</si>
  <si>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</si>
  <si>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</si>
  <si>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</si>
  <si>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</si>
  <si>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</si>
  <si>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</si>
  <si>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</si>
  <si>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</si>
  <si>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</si>
  <si>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</si>
  <si>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</si>
  <si>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</si>
  <si>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</si>
  <si>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</si>
  <si>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</si>
  <si>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</si>
  <si>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</si>
  <si>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</si>
  <si>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</si>
  <si>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</si>
  <si>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</si>
  <si>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</si>
  <si>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</si>
  <si>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</si>
  <si>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</si>
  <si>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</si>
  <si>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</si>
  <si>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</si>
  <si>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</si>
  <si>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</si>
  <si>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</si>
  <si>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</si>
  <si>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</si>
  <si>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</si>
  <si>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</si>
  <si>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</si>
  <si>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</si>
  <si>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</si>
  <si>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</si>
  <si>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</si>
  <si>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</si>
  <si>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</si>
  <si>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</si>
  <si>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</si>
  <si>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</si>
  <si>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</si>
  <si>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</si>
  <si>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</si>
  <si>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</si>
  <si>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</si>
  <si>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</si>
  <si>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</si>
  <si>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</si>
  <si>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</si>
  <si>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</si>
  <si>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</si>
  <si>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</si>
  <si>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</si>
  <si>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</si>
  <si>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</si>
  <si>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</si>
  <si>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</si>
  <si>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</si>
  <si>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</si>
  <si>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</si>
  <si>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</si>
  <si>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</si>
  <si>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</si>
  <si>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</si>
  <si>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</si>
  <si>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</si>
  <si>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</si>
  <si>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</si>
  <si>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</si>
  <si>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</si>
  <si>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</si>
  <si>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</si>
  <si>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</si>
  <si>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</si>
  <si>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</si>
  <si>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</si>
  <si>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</si>
  <si>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</si>
  <si>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</si>
  <si>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</si>
  <si>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</si>
  <si>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</si>
  <si>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</si>
  <si>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</si>
  <si>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</si>
  <si>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</si>
  <si>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</si>
  <si>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</si>
  <si>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</si>
  <si>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</si>
  <si>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</si>
  <si>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</si>
  <si>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</si>
  <si>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</si>
  <si>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</si>
  <si>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</si>
  <si>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</si>
  <si>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</si>
  <si>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</si>
  <si>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</si>
  <si>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</si>
  <si>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</si>
  <si>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</si>
  <si>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</si>
  <si>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</si>
  <si>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</si>
  <si>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</si>
  <si>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</si>
  <si>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</si>
  <si>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</si>
  <si>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</si>
  <si>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</si>
  <si>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</si>
  <si>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</si>
  <si>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</si>
  <si>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</si>
  <si>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</si>
  <si>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</si>
  <si>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</si>
  <si>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</si>
  <si>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</si>
  <si>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</si>
  <si>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</si>
  <si>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</si>
  <si>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</si>
  <si>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</si>
  <si>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</si>
  <si>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</si>
  <si>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</si>
  <si>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</si>
  <si>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</si>
  <si>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</si>
  <si>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</si>
  <si>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</si>
  <si>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</si>
  <si>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</si>
  <si>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</si>
  <si>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</si>
  <si>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</si>
  <si>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</si>
  <si>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</si>
  <si>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</si>
  <si>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</si>
  <si>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</si>
  <si>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</si>
  <si>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</si>
  <si>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</si>
  <si>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</si>
  <si>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</si>
  <si>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</si>
  <si>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</si>
  <si>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</si>
  <si>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</si>
  <si>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</si>
  <si>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</si>
  <si>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</si>
  <si>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</si>
  <si>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</si>
  <si>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</si>
  <si>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</si>
  <si>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</si>
  <si>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</si>
  <si>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</si>
  <si>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</si>
  <si>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</si>
  <si>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</si>
  <si>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</si>
  <si>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</si>
  <si>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</si>
  <si>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</si>
  <si>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</si>
  <si>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</si>
  <si>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</si>
  <si>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</si>
  <si>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</si>
  <si>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</si>
  <si>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</si>
  <si>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</si>
  <si>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</si>
  <si>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</si>
  <si>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</si>
  <si>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</si>
  <si>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</si>
  <si>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</si>
  <si>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</si>
  <si>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</si>
  <si>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</si>
  <si>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</si>
  <si>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</si>
  <si>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</si>
  <si>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</si>
  <si>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</si>
  <si>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</si>
  <si>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</si>
  <si>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</si>
  <si>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</si>
  <si>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</si>
  <si>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</si>
  <si>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</si>
  <si>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</si>
  <si>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</si>
  <si>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</si>
  <si>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</si>
  <si>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</si>
  <si>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</si>
  <si>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</si>
  <si>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</si>
  <si>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</si>
  <si>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</si>
  <si>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</si>
  <si>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</si>
  <si>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</si>
  <si>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</si>
  <si>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</si>
  <si>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</si>
  <si>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</si>
  <si>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</si>
  <si>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</si>
  <si>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</si>
  <si>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</si>
  <si>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</si>
  <si>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</si>
  <si>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</si>
  <si>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</si>
  <si>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</si>
  <si>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</si>
  <si>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</si>
  <si>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</si>
  <si>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</si>
  <si>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</si>
  <si>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</si>
  <si>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</si>
  <si>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</si>
  <si>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</si>
  <si>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</si>
  <si>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</si>
  <si>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</si>
  <si>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</si>
  <si>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</si>
  <si>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</si>
  <si>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</si>
  <si>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</si>
  <si>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</si>
  <si>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</si>
  <si>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</si>
  <si>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</si>
  <si>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</si>
  <si>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</si>
  <si>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</si>
  <si>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</si>
  <si>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</si>
  <si>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</si>
  <si>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</si>
  <si>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</si>
  <si>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</si>
  <si>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</si>
  <si>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</si>
  <si>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</si>
  <si>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</si>
  <si>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</si>
  <si>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</si>
  <si>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</si>
  <si>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</si>
  <si>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</si>
  <si>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</si>
  <si>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</si>
  <si>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</si>
  <si>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</si>
  <si>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</si>
  <si>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</si>
  <si>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</si>
  <si>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</si>
  <si>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</si>
  <si>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</si>
  <si>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</si>
  <si>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</si>
  <si>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</si>
  <si>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</si>
  <si>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</si>
  <si>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</si>
  <si>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</si>
  <si>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</si>
  <si>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</si>
  <si>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</si>
  <si>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</si>
  <si>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</si>
  <si>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</si>
  <si>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</si>
  <si>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</si>
  <si>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</si>
  <si>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</si>
  <si>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</si>
  <si>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</si>
  <si>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</si>
  <si>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</si>
  <si>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</si>
  <si>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</si>
  <si>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</si>
  <si>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</si>
  <si>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</si>
  <si>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</si>
  <si>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</si>
  <si>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</si>
  <si>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</si>
  <si>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</si>
  <si>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</si>
  <si>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</si>
  <si>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</si>
  <si>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</si>
  <si>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</si>
  <si>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</si>
  <si>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</si>
  <si>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</si>
  <si>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</si>
  <si>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</si>
  <si>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</si>
  <si>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</si>
  <si>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</si>
  <si>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</si>
  <si>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</si>
  <si>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</si>
  <si>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</si>
  <si>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</si>
  <si>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</si>
  <si>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</si>
  <si>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</si>
  <si>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</si>
  <si>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</si>
  <si>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</si>
  <si>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</si>
  <si>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</si>
  <si>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</si>
  <si>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</si>
  <si>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</si>
  <si>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</si>
  <si>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</si>
  <si>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</si>
  <si>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</si>
  <si>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</si>
  <si>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</si>
  <si>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</si>
  <si>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</si>
  <si>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</si>
  <si>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</si>
  <si>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</si>
  <si>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</si>
  <si>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</si>
  <si>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</si>
  <si>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</si>
  <si>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</si>
  <si>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</si>
  <si>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</si>
  <si>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</si>
  <si>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</si>
  <si>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</si>
  <si>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</si>
  <si>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</si>
  <si>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</si>
  <si>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</si>
  <si>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</si>
  <si>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</si>
  <si>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</si>
  <si>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</si>
  <si>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</si>
  <si>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</si>
  <si>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</si>
  <si>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</si>
  <si>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</si>
  <si>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</si>
  <si>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</si>
  <si>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</si>
  <si>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</si>
  <si>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</si>
  <si>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</si>
  <si>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</si>
  <si>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</si>
  <si>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</si>
  <si>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</si>
  <si>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</si>
  <si>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</si>
  <si>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</si>
  <si>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</si>
  <si>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</si>
  <si>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</si>
  <si>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</si>
  <si>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</si>
  <si>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</si>
  <si>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</si>
  <si>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</si>
  <si>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</si>
  <si>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</si>
  <si>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</si>
  <si>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</si>
  <si>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</si>
  <si>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</si>
  <si>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</si>
  <si>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</si>
  <si>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</si>
  <si>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</si>
  <si>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</si>
  <si>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</si>
  <si>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</si>
  <si>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</si>
  <si>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</si>
  <si>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</si>
  <si>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</si>
  <si>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</si>
  <si>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</si>
  <si>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</si>
  <si>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</si>
  <si>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</si>
  <si>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</si>
  <si>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</si>
  <si>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</si>
  <si>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</si>
  <si>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</si>
  <si>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</si>
  <si>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</si>
  <si>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</si>
  <si>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</si>
  <si>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</si>
  <si>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</si>
  <si>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</si>
  <si>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</si>
  <si>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</si>
  <si>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</si>
  <si>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</si>
  <si>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</si>
  <si>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</si>
  <si>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</si>
  <si>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</si>
  <si>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</si>
  <si>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</si>
  <si>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</si>
  <si>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</si>
  <si>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</si>
  <si>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</si>
  <si>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</si>
  <si>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</si>
  <si>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</si>
  <si>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</si>
  <si>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</si>
  <si>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</si>
  <si>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</si>
  <si>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</si>
  <si>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</si>
  <si>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</si>
  <si>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</si>
  <si>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</si>
  <si>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</si>
  <si>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</si>
  <si>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</si>
  <si>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</si>
  <si>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</si>
  <si>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</si>
  <si>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</si>
  <si>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</si>
  <si>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</si>
  <si>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</si>
  <si>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</si>
  <si>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</si>
  <si>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</si>
  <si>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</si>
  <si>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</si>
  <si>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</si>
  <si>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</si>
  <si>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</si>
  <si>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</si>
  <si>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</si>
  <si>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</si>
  <si>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</si>
  <si>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</si>
  <si>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</si>
  <si>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</si>
  <si>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</si>
  <si>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</si>
  <si>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</si>
  <si>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</si>
  <si>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</si>
  <si>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</si>
  <si>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</si>
  <si>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</si>
  <si>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</si>
  <si>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</si>
  <si>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</si>
  <si>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</si>
  <si>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</si>
  <si>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</si>
  <si>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</si>
  <si>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</si>
  <si>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</si>
  <si>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</si>
  <si>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</si>
  <si>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</si>
  <si>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</si>
  <si>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</si>
  <si>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</si>
  <si>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</si>
  <si>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</si>
  <si>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</si>
  <si>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</si>
  <si>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</si>
  <si>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</si>
  <si>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</si>
  <si>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</si>
  <si>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</si>
  <si>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</si>
  <si>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</si>
  <si>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</si>
  <si>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</si>
  <si>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</si>
  <si>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</si>
  <si>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</si>
  <si>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</si>
  <si>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</si>
  <si>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</si>
  <si>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</si>
  <si>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</si>
  <si>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</si>
  <si>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</si>
  <si>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</si>
  <si>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</si>
  <si>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</si>
  <si>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</si>
  <si>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</si>
  <si>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</si>
  <si>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</si>
  <si>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</si>
  <si>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</si>
  <si>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</si>
  <si>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</si>
  <si>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</si>
  <si>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</si>
  <si>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</si>
  <si>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</si>
  <si>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</si>
  <si>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</si>
  <si>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</si>
  <si>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</si>
  <si>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</si>
  <si>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</si>
  <si>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</si>
  <si>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</si>
  <si>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</si>
  <si>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</si>
  <si>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</si>
  <si>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</si>
  <si>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</si>
  <si>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</si>
  <si>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</si>
  <si>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</si>
  <si>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</si>
  <si>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</si>
  <si>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</si>
  <si>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</si>
  <si>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</si>
  <si>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</si>
  <si>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</si>
  <si>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</si>
  <si>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</si>
  <si>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</si>
  <si>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</si>
  <si>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</si>
  <si>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</si>
  <si>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</si>
  <si>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</si>
  <si>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</si>
  <si>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</si>
  <si>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</si>
  <si>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</si>
  <si>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</si>
  <si>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</si>
  <si>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</si>
  <si>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</si>
  <si>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</si>
  <si>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</si>
  <si>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</si>
  <si>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</si>
  <si>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</si>
  <si>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</si>
  <si>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</si>
  <si>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</si>
  <si>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</si>
  <si>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</si>
  <si>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</si>
  <si>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</si>
  <si>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</si>
  <si>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</si>
  <si>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</si>
  <si>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</si>
  <si>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</si>
  <si>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</si>
  <si>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</si>
  <si>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</si>
  <si>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</si>
  <si>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</si>
  <si>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</si>
  <si>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</si>
  <si>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</si>
  <si>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</si>
  <si>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</si>
  <si>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</si>
  <si>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</si>
  <si>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</si>
  <si>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</si>
  <si>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</si>
  <si>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</si>
  <si>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</si>
  <si>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</si>
  <si>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</si>
  <si>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</si>
  <si>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</si>
  <si>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</si>
  <si>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</si>
  <si>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</si>
  <si>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</si>
  <si>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</si>
  <si>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</si>
  <si>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</si>
  <si>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</si>
  <si>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</si>
  <si>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</si>
  <si>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</si>
  <si>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</si>
  <si>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</si>
  <si>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</si>
  <si>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</si>
  <si>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</si>
  <si>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</si>
  <si>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</si>
  <si>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</si>
  <si>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</si>
  <si>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</si>
  <si>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</si>
  <si>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</si>
  <si>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</si>
  <si>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</si>
  <si>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</si>
  <si>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</si>
  <si>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</si>
  <si>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</si>
  <si>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</si>
  <si>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</si>
  <si>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</si>
  <si>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</si>
  <si>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</si>
  <si>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</si>
  <si>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</si>
  <si>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</si>
  <si>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</si>
  <si>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</si>
  <si>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</si>
  <si>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</si>
  <si>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</si>
  <si>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</si>
  <si>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</si>
  <si>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</si>
  <si>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</si>
  <si>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</si>
  <si>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</si>
  <si>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</si>
  <si>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</si>
  <si>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</si>
  <si>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</si>
  <si>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</si>
  <si>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</si>
  <si>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</si>
  <si>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</si>
  <si>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</si>
  <si>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</si>
  <si>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</si>
  <si>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</si>
  <si>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</si>
  <si>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</si>
  <si>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</si>
  <si>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</si>
  <si>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</si>
  <si>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</si>
  <si>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</si>
  <si>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</si>
  <si>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</si>
  <si>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</si>
  <si>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</si>
  <si>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</si>
  <si>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</si>
  <si>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</si>
  <si>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</si>
  <si>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</si>
  <si>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</si>
  <si>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</si>
  <si>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</si>
  <si>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</si>
  <si>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</si>
  <si>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</si>
  <si>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</si>
  <si>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</si>
  <si>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</si>
  <si>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</si>
  <si>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</si>
  <si>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</si>
  <si>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</si>
  <si>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</si>
  <si>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</si>
  <si>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</si>
  <si>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</si>
  <si>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</si>
  <si>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</si>
  <si>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</si>
  <si>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</si>
  <si>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</si>
  <si>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</si>
  <si>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</si>
  <si>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</si>
  <si>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</si>
  <si>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</si>
  <si>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</si>
  <si>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</si>
  <si>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</si>
  <si>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</si>
  <si>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</si>
  <si>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</si>
  <si>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</si>
  <si>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</si>
  <si>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</si>
  <si>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</si>
  <si>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</si>
  <si>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</si>
  <si>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</si>
  <si>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</si>
  <si>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</si>
  <si>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</si>
  <si>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</si>
  <si>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</si>
  <si>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</si>
  <si>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</si>
  <si>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</si>
  <si>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</si>
  <si>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</si>
  <si>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</si>
  <si>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</si>
  <si>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</si>
  <si>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</si>
  <si>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</si>
  <si>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</si>
  <si>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</si>
  <si>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</si>
  <si>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</si>
  <si>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</si>
  <si>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</si>
  <si>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</si>
  <si>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</si>
  <si>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</si>
  <si>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</si>
  <si>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</si>
  <si>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</si>
  <si>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</si>
  <si>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</si>
  <si>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</si>
  <si>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</si>
  <si>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</si>
  <si>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</si>
  <si>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</si>
  <si>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</si>
  <si>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</si>
  <si>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</si>
  <si>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</si>
  <si>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</si>
  <si>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</si>
  <si>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</si>
  <si>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</si>
  <si>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</si>
  <si>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</si>
  <si>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</si>
  <si>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</si>
  <si>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</si>
  <si>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</si>
  <si>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</si>
  <si>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</si>
  <si>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</si>
  <si>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</si>
  <si>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</si>
  <si>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</si>
  <si>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</si>
  <si>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</si>
  <si>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</si>
  <si>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</si>
  <si>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</si>
  <si>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</si>
  <si>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</si>
  <si>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</si>
  <si>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</si>
  <si>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</si>
  <si>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</si>
  <si>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</si>
  <si>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</si>
  <si>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</si>
  <si>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</si>
  <si>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</si>
  <si>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</si>
  <si>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</si>
  <si>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</si>
  <si>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</si>
  <si>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</si>
  <si>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</si>
  <si>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</si>
  <si>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</si>
  <si>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</si>
  <si>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</si>
  <si>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</si>
  <si>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</si>
  <si>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</si>
  <si>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</si>
  <si>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</si>
  <si>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</si>
  <si>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</si>
  <si>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</si>
  <si>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</si>
  <si>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</si>
  <si>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</si>
  <si>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</si>
  <si>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</si>
  <si>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t>
  </si>
  <si>
    <t>PCM-20251126-00001559</t>
  </si>
  <si>
    <t xml:space="preserve">team need 150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</si>
  <si>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</si>
  <si>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</si>
  <si>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</si>
  <si>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</si>
  <si>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</si>
  <si>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</si>
  <si>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</si>
  <si>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</si>
  <si>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</si>
  <si>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</si>
  <si>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</si>
  <si>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</si>
  <si>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</si>
  <si>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</si>
  <si>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</si>
  <si>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</si>
  <si>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</si>
  <si>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</si>
  <si>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</si>
  <si>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</si>
  <si>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</si>
  <si>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</si>
  <si>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</si>
  <si>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</si>
  <si>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</si>
  <si>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</si>
  <si>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</si>
  <si>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</si>
  <si>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</si>
  <si>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</si>
  <si>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</si>
  <si>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</si>
  <si>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</si>
  <si>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</si>
  <si>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</si>
  <si>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</si>
  <si>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</si>
  <si>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</si>
  <si>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</si>
  <si>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</si>
  <si>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</si>
  <si>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</si>
  <si>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</si>
  <si>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</si>
  <si>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</si>
  <si>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</si>
  <si>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</si>
  <si>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</si>
  <si>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</si>
  <si>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</si>
  <si>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</si>
  <si>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</si>
  <si>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</si>
  <si>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</si>
  <si>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</si>
  <si>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</si>
  <si>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</si>
  <si>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</si>
  <si>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</si>
  <si>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</si>
  <si>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</si>
  <si>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</si>
  <si>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</si>
  <si>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</si>
  <si>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</si>
  <si>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</si>
  <si>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</si>
  <si>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</si>
  <si>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</si>
  <si>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</si>
  <si>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</si>
  <si>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</si>
  <si>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</si>
  <si>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</si>
  <si>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</si>
  <si>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</si>
  <si>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</si>
  <si>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</si>
  <si>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</si>
  <si>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</si>
  <si>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</si>
  <si>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</si>
  <si>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</si>
  <si>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</si>
  <si>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</si>
  <si>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</si>
  <si>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</si>
  <si>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</si>
  <si>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</si>
  <si>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</si>
  <si>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</si>
  <si>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</si>
  <si>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</si>
  <si>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</si>
  <si>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10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</si>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</sst>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324.81133576388675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7.1567245366168208E-2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1</v>
      </c>
      <c r="D4" s="56" t="s">
        <v>8644</v>
      </c>
      <c r="E4" s="136" t="s">
        <v>39026</v>
      </c>
      <c r="F4" s="135">
        <v>45987.728171296294</v>
      </c>
      <c r="G4" s="134">
        <f ca="1">IFERROR(NOW()-F4,"-")</f>
        <v>3.1590393518854398E-2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9">
        <v>45987.744953703703</v>
      </c>
      <c r="G5" s="134">
        <f ca="1">IFERROR(NOW()-F5,"-")</f>
        <v>1.4807986110099591E-2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45987.759761689813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45987.759761689813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45987.759761689813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45987.759761689813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45987.759761689813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45987.759761689813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45987.759761689813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45987.759761689813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45987.759761689813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45987.759761689813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45987.759761689813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45987.759761689813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45987.759761689813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45987.759761689813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45987.759761689813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45987.759761689813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45987.759761689813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45987.759761689813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45987.759761689813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45987.759761689813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45987.759761689813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45987.759761689813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45987.759761689813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45987.759761689813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45987.759761689813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45987.759761689813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45987.759761689813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45987.759761689813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45987.759761689813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45987.759761689813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45987.759761689813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45987.759761689813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45987.759761689813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45987.759761689813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45987.759761689813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45987.759761689813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45987.759761689813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45987.759761689813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45987.759761689813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45987.759761689813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45987.759761689813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45987.759761689813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45987.759761689813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45987.759761689813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45987.759761689813</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162.75992372685141</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3.3723427083314164</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45987.759761689813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45987.759761689813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45987.759761689813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45987.759761689813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45987.759761689813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45987.759761689813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45987.759761689813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45987.759761689813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45987.759761689813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45987.759761689813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45987.759761689813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45987.759761689813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45987.759761689813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45987.759761689813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45987.759761689813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45987.759761689813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45987.759761689813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45987.759761689813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45987.759761689813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45987.759761689813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45987.759761689813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45987.759761689813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45987.759761689813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45987.759761689813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45987.759761689813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45987.759761689813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45987.759761689813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45987.759761689813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45987.759761689813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45987.759761689813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45987.759761689813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45987.759761689813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45987.759761689813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45987.759761689813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45987.759761689813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45987.759761689813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45987.759761689813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45987.759761689813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45987.759761689813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45987.759761689813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45987.759761689813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45987.759761689813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45987.759761689813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45987.759761689813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45987.759761689813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45987.759761689813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45987.759761689813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45987.759761689813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45987.759761689813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45987.759761689813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45987.759761689813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45987.759761689813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45987.759761689813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45987.759761689813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45987.759761689813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45987.759761689813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45987.759761689813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45987.759761689813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45987.759761689813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45987.759761689813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45987.759761689813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45987.759761689813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45987.759761689813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45987.759761689813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45987.759761689813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45987.759761689813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45987.759761689813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45987.759761689813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45987.759761689813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45987.759761689813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45987.759761689813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45987.759761689813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45987.759761689813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45987.759761689813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45987.759761689813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45987.759761689813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45987.759761689813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45987.759761689813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45987.759761689813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45987.759761689813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45987.759761689813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45987.759761689813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45987.759761689813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45987.759761689813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45987.759761689813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45987.759761689813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45987.759761689813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45987.759761689813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45987.759761689813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45987.759761689813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45987.759761689813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45987.759761689813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45987.759761689813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45987.759761689813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45987.759761689813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45987.759761689813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45987.759761689813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45987.759761689813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45987.759761689813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45987.759761689813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45987.759761689813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45987.759761689813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45987.759761689813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45987.759761689813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45987.759761689813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45987.759761689813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45987.759761689813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45987.759761689813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45987.759761689813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45987.759761689813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45987.759761689813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45987.759761689813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45987.759761689813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45987.759761689813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45987.759761689813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45987.759761689813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45987.759761689813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45987.759761689813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45987.759761689813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45987.759761689813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45987.759761689813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45987.759761689813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45987.759761689813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45987.759761689813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45987.759761689813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45987.759761689813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45987.759761689813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45987.759761689813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45987.759761689813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45987.759761689813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45987.759761689813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45987.759761689813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45987.759761689813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45987.759761689813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45987.759761689813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45987.759761689813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45987.759761689813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45987.759761689813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45987.759761689813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45987.759761689813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45987.759761689813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45987.759761689813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45987.759761689813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45987.759761689813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45987.759761689813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45987.759761689813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45987.759761689813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45987.759761689813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45987.759761689813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45987.759761689813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45987.759761689813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45987.759761689813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45987.759761689813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45987.759761689813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45987.759761689813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45987.759761689813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45987.759761689813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45987.759761689813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45987.759761689813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45987.759761689813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45987.759761689813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45987.759761689813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45987.759761689813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45987.759761689813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45987.759761689813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45987.759761689813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45987.759761689813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45987.759761689813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45987.759761689813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45987.759761689813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45987.759761689813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45987.759761689813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45987.759761689813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45987.759761689813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45987.759761689813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45987.759761689813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45987.759761689813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45987.759761689813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45987.759761689813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45987.759761689813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45987.759761689813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45987.759761689813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45987.759761689813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45987.759761689813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45987.759761689813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45987.759761689813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45987.759761689813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45987.759761689813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45987.759761689813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45987.759761689813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45987.759761689813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45987.759761689813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45987.759761689813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45987.759761689813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45987.759761689813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45987.759761689813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45987.759761689813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45987.759761689813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45987.759761689813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45987.759761689813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45987.759761689813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45987.759761689813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45987.759761689813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45987.759761689813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45987.759761689813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45987.759761689813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45987.759761689813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45987.759761689813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45987.759761689813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45987.759761689813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45987.759761689813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45987.759761689813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45987.759761689813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45987.759761689813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45987.759761689813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45987.759761689813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45987.759761689813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45987.759761689813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45987.759761689813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45987.759761689813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45987.759761689813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45987.759761689813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45987.759761689813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45987.759761689813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45987.759761689813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45987.759761689813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45987.759761689813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45987.759761689813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45987.759761689813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45987.759761689813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45987.759761689813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45987.759761689813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45987.759761689813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45987.759761689813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45987.759761689813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45987.759761689813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45987.759761689813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45987.759761689813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45987.759761689813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45987.759761689813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45987.759761689813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45987.759761689813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45987.759761689813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45987.759761689813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45987.759761689813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45987.759761689813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45987.759761689813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45987.759761689813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45987.759761689813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45987.759761689813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45987.759761689813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45987.759761689813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45987.759761689813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45987.759761689813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45987.759761689813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45987.759761689813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45987.759761689813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45987.759761689813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45987.759761689813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45987.759761689813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45987.759761689813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45987.759761689813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45987.759761689813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45987.759761689813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45987.759761689813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45987.759761689813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45987.759761689813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45987.759761689813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45987.759761689813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45987.759761689813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45987.759761689813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45987.759761689813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45987.759761689813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45987.759761689813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45987.759761689813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45987.759761689813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45987.759761689813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45987.759761689813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45987.759761689813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45987.759761689813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45987.759761689813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45987.759761689813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45987.759761689813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45987.759761689813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45987.759761689813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45987.759761689813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45987.759761689813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45987.759761689813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45987.759761689813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45987.759761689813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45987.759761689813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45987.759761689813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45987.759761689813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45987.759761689813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45987.759761689813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45987.759761689813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45987.759761689813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45987.759761689813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45987.759761689813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45987.759761689813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45987.759761689813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45987.759761689813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45987.759761689813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45987.759761689813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45987.759761689813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45987.759761689813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45987.759761689813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45987.759761689813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45987.759761689813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45987.759761689813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45987.759761689813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45987.759761689813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45987.759761689813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45987.759761689813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45987.759761689813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45987.759761689813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45987.759761689813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45987.759761689813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45987.759761689813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45987.759761689813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45987.759761689813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45987.759761689813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45987.759761689813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45987.759761689813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45987.759761689813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45987.759761689813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45987.759761689813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45987.759761689813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45987.759761689813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45987.759761689813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45987.759761689813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45987.759761689813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45987.759761689813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45987.759761689813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45987.759761689813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45987.759761689813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45987.759761689813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45987.759761689813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45987.759761689813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45987.759761689813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45987.759761689813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45987.759761689813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45987.759761689813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45987.759761689813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45987.759761689813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45987.759761689813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45987.759761689813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45987.759761689813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45987.759761689813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45987.759761689813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45987.759761689813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45987.759761689813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45987.759761689813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45987.759761689813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45987.759761689813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45987.759761689813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45987.759761689813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45987.759761689813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45987.759761689813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45987.759761689813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45987.759761689813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45987.759761689813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45987.759761689813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45987.759761689813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45987.759761689813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45987.759761689813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45987.759761689813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45987.759761689813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45987.759761689813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45987.759761689813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45987.759761689813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45987.759761689813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45987.759761689813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45987.759761689813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45987.759761689813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45987.759761689813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45987.759761689813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45987.759761689813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45987.759761689813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45987.759761689813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45987.759761689813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45987.759761689813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45987.759761689813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45987.759761689813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45987.759761689813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45987.759761689813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45987.759761689813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45987.759761689813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45987.759761689813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45987.759761689813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45987.759761689813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45987.759761689813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45987.759761689813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45987.759761689813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45987.759761689813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45987.759761689813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45987.759761689813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45987.759761689813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45987.759761689813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45987.759761689813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45987.759761689813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45987.759761689813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45987.759761689813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45987.759761689813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45987.759761689813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45987.759761689813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45987.759761689813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45987.759761689813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45987.759761689813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45987.759761689813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45987.759761689813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45987.759761689813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45987.759761689813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45987.759761689813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45987.759761689813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45987.759761689813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45987.759761689813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45987.759761689813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45987.759761689813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45987.759761689813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45987.759761689813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45987.759761689813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45987.759761689813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45987.759761689813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45987.759761689813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45987.759761689813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45987.759761689813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45987.759761689813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45987.759761689813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45987.759761689813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45987.759761689813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45987.759761689813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45987.759761689813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45987.759761689813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45987.759761689813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45987.759761689813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45987.759761689813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45987.759761689813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45987.759761689813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45987.759761689813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45987.759761689813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45987.759761689813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45987.759761689813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45987.759761689813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45987.759761689813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45987.759761689813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45987.759761689813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45987.759761689813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45987.759761689813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45987.759761689813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45987.759761689813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45987.759761689813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45987.759761689813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45987.759761689813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45987.759761689813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45987.759761689813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45987.759761689813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45987.759761689813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45987.759761689813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45987.759761689813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45987.759761689813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45987.759761689813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45987.759761689813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45987.759761689813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45987.759761689813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45987.759761689813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45987.759761689813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45987.759761689813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45987.759761689813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45987.759761689813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45987.759761689813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45987.759761689813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45987.759761689813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45987.759761689813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45987.759761689813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45987.759761689813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45987.759761689813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45987.759761689813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45987.759761689813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45987.759761689813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45987.759761689813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45987.759761689813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45987.759761689813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45987.759761689813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45987.759761689813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45987.759761689813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45987.759761689813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45987.759761689813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45987.759761689813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45987.759761689813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45987.759761689813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45987.759761689813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45987.759761689813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45987.759761689813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45987.759761689813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45987.759761689813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45987.759761689813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45987.759761689813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45987.759761689813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45987.759761689813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45987.759761689813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45987.759761689813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45987.759761689813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45987.759761689813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45987.759761689813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45987.759761689813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45987.759761689813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45987.759761689813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45987.759761689813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45987.759761689813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45987.759761689813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45987.759761689813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45987.759761689813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45987.759761689813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45987.759761689813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45987.759761689813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45987.759761689813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45987.759761689813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45987.759761689813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45987.759761689813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45987.759761689813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45987.759761689813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45987.759761689813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45987.759761689813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45987.759761689813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45987.759761689813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45987.759761689813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45987.759761689813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45987.759761689813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45987.759761689813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45987.759761689813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45987.759761689813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45987.759761689813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45987.759761689813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45987.759761689813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45987.759761689813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45987.759761689813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45987.759761689813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45987.759761689813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45987.759761689813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45987.759761689813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45987.759761689813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45987.759761689813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45987.759761689813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45987.759761689813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45987.759761689813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45987.759761689813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45987.759761689813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45987.759761689813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45987.759761689813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45987.759761689813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45987.759761689813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45987.759761689813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45987.759761689813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45987.759761689813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45987.759761689813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45987.759761689813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45987.759761689813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45987.759761689813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45987.759761689813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45987.759761689813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45987.759761689813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45987.759761689813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45987.759761689813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45987.759761689813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45987.759761689813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45987.759761689813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45987.759761689813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45987.759761689813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45987.759761689813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45987.759761689813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45987.759761689813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45987.759761689813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45987.759761689813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45987.759761689813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45987.759761689813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45987.759761689813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45987.759761689813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45987.759761689813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45987.759761689813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45987.759761689813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45987.759761689813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45987.759761689813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45987.759761689813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45987.759761689813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45987.759761689813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45987.759761689813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45987.759761689813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45987.759761689813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45987.759761689813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45987.759761689813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45987.759761689813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45987.759761689813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45987.759761689813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45987.759761689813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45987.759761689813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45987.759761689813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45987.759761689813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45987.759761689813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45987.759761689813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45987.759761689813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45987.759761689813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45987.759761689813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45987.759761689813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45987.759761689813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45987.759761689813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45987.759761689813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45987.759761689813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45987.759761689813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45987.759761689813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45987.759761689813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45987.759761689813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45987.759761689813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45987.759761689813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45987.759761689813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45987.759761689813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45987.759761689813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45987.759761689813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45987.759761689813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45987.759761689813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45987.759761689813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45987.759761689813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45987.759761689813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45987.759761689813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45987.759761689813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45987.759761689813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45987.759761689813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45987.759761689813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45987.759761689813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45987.759761689813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45987.759761689813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45987.759761689813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45987.759761689813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45987.759761689813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45987.759761689813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45987.759761689813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45987.759761689813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45987.759761689813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45987.759761689813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45987.759761689813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45987.759761689813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45987.759761689813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45987.759761689813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45987.759761689813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45987.759761689813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45987.759761689813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45987.759761689813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45987.759761689813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45987.759761689813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45987.759761689813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45987.759761689813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45987.759761689813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45987.759761689813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45987.759761689813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45987.759761689813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45987.759761689813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45987.759761689813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45987.759761689813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45987.759761689813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45987.759761689813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45987.759761689813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45987.759761689813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45987.759761689813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45987.759761689813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45987.759761689813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45987.759761689813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45987.759761689813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45987.759761689813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45987.759761689813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45987.759761689813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45987.759761689813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45987.759761689813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45987.759761689813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45987.759761689813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45987.759761689813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45987.759761689813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45987.759761689813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45987.759761689813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45987.759761689813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45987.759761689813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45987.759761689813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45987.759761689813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45987.759761689813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45987.759761689813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45987.759761689813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45987.759761689813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45987.759761689813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45987.759761689813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45987.759761689813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45987.759761689813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45987.759761689813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45987.759761689813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45987.759761689813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45987.759761689813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45987.759761689813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45987.759761689813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45987.759761689813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45987.759761689813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45987.759761689813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45987.759761689813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45987.759761689813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45987.759761689813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45987.759761689813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45987.759761689813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45987.759761689813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45987.759761689813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45987.759761689813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45987.759761689813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45987.759761689813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45987.759761689813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45987.759761689813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45987.759761689813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45987.759761689813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45987.759761689813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45987.759761689813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45987.759761689813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45987.759761689813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45987.759761689813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45987.759761689813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45987.759761689813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45987.759761689813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45987.759761689813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45987.759761689813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45987.759761689813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45987.759761689813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45987.759761689813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45987.759761689813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45987.759761689813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45987.759761689813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45987.759761689813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45987.759761689813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45987.759761689813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45987.759761689813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45987.759761689813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45987.759761689813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45987.759761689813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45987.759761689813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45987.759761689813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45987.759761689813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45987.759761689813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45987.759761689813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45987.759761689813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45987.759761689813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45987.759761689813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45987.759761689813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45987.759761689813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45987.759761689813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45987.759761689813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45987.759761689813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45987.759761689813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45987.759761689813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45987.759761689813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45987.759761689813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45987.759761689813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45987.759761689813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45987.759761689813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45987.759761689813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45987.759761689813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45987.759761689813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45987.759761689813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45987.759761689813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45987.759761689813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45987.759761689813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45987.759761689813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45987.759761689813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45987.759761689813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45987.759761689813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45987.759761689813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45987.759761689813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45987.759761689813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45987.759761689813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45987.759761689813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45987.759761689813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45987.759761689813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45987.759761689813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45987.759761689813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45987.759761689813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45987.759761689813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45987.759761689813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45987.759761689813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45987.759761689813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45987.759761689813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45987.759761689813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45987.759761689813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45987.759761689813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45987.759761689813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45987.759761689813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45987.759761689813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45987.759761689813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45987.759761689813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45987.759761689813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45987.759761689813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45987.759761689813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45987.759761689813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45987.759761689813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45987.759761689813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45987.759761689813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45987.759761689813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45987.759761689813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45987.759761689813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45987.759761689813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45987.759761689813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45987.759761689813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45987.759761689813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45987.759761689813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45987.759761689813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45987.759761689813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45987.759761689813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45987.759761689813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45987.759761689813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45987.759761689813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45987.759761689813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45987.759761689813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45987.759761689813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45987.759761689813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45987.759761689813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45987.759761689813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45987.759761689813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45987.759761689813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45987.759761689813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45987.759761689813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45987.759761689813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45987.759761689813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45987.759761689813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45987.759761689813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45987.759761689813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45987.759761689813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45987.759761689813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45987.759761689813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45987.759761689813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45987.759761689813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45987.759761689813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45987.759761689813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45987.759761689813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45987.759761689813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45987.759761689813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45987.759761689813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45987.759761689813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45987.759761689813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45987.759761689813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45987.759761689813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45987.759761689813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45987.759761689813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45987.759761689813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45987.759761689813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45987.759761689813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45987.759761689813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45987.759761689813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45987.759761689813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45987.759761689813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45987.759761689813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45987.759761689813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45987.759761689813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45987.759761689813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45987.759761689813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45987.759761689813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45987.759761689813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45987.759761689813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45987.759761689813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45987.759761689813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45987.759761689813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45987.759761689813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45987.759761689813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45987.759761689813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45987.759761689813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45987.759761689813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45987.759761689813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45987.759761689813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45987.759761689813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45987.759761689813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45987.759761689813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45987.759761689813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45987.759761689813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45987.759761689813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45987.759761689813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45987.759761689813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45987.759761689813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45987.759761689813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45987.759761689813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45987.759761689813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45987.759761689813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45987.759761689813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45987.759761689813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45987.759761689813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45987.759761689813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45987.759761689813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45987.759761689813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45987.759761689813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45987.759761689813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45987.759761689813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45987.759761689813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45987.759761689813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45987.759761689813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45987.759761689813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45987.759761689813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45987.759761689813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45987.759761689813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45987.759761689813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45987.759761689813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45987.759761689813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45987.759761689813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45987.759761689813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45987.759761689813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45987.759761689813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45987.759761689813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45987.759761689813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45987.759761689813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45987.759761689813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45987.759761689813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45987.759761689813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45987.759761689813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45987.759761689813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45987.759761689813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45987.759761689813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45987.759761689813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45987.759761689813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45987.759761689813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45987.759761689813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45987.759761689813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45987.759761689813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45987.759761689813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45987.759761689813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45987.759761689813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45987.759761689813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45987.759761689813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45987.759761689813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45987.759761689813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45987.759761689813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45987.759761689813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45987.759761689813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45987.759761689813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45987.759761689813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45987.759761689813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45987.759761689813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45987.759761689813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45987.759761689813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45987.759761689813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45987.759761689813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45987.759761689813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45987.759761689813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45987.759761689813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45987.759761689813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45987.759761689813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45987.759761689813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45987.759761689813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45987.759761689813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45987.759761689813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45987.759761689813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45987.759761689813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45987.759761689813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45987.759761689813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45987.759761689813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45987.759761689813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45987.759761689813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45987.759761689813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45987.759761689813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45987.759761689813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45987.759761689813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45987.759761689813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45987.759761689813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45987.759761689813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45987.759761689813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45987.759761689813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45987.759761689813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45987.759761689813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45987.759761689813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45987.759761689813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45987.759761689813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45987.759761689813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45987.759761689813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45987.759761689813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45987.759761689813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45987.759761689813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45987.759761689813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45987.759761689813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45987.759761689813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45987.759761689813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45987.759761689813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45987.759761689813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45987.759761689813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45987.759761689813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45987.759761689813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45987.759761689813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45987.759761689813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45987.759761689813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45987.759761689813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45987.759761689813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45987.759761689813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45987.759761689813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45987.759761689813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45987.759761689813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45987.759761689813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45987.759761689813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45987.759761689813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45987.759761689813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45987.759761689813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45987.759761689813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45987.759761689813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45987.759761689813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45987.759761689813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45987.759761689813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45987.759761689813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45987.759761689813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45987.759761689813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45987.759761689813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45987.759761689813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45987.759761689813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45987.759761689813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45987.759761689813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45987.759761689813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45987.759761689813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45987.759761689813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45987.759761689813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45987.759761689813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45987.759761689813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45987.759761689813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45987.759761689813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45987.759761689813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45987.759761689813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45987.759761689813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45987.759761689813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45987.759761689813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45987.759761689813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45987.759761689813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45987.759761689813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45987.759761689813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45987.759761689813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45987.759761689813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45987.759761689813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45987.759761689813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45987.759761689813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45987.759761689813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45987.759761689813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45987.759761689813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45987.759761689813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45987.759761689813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45987.759761689813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45987.759761689813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45987.759761689813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45987.759761689813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45987.759761689813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45987.759761689813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45987.759761689813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45987.759761689813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45987.759761689813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45987.759761689813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45987.759761689813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45987.759761689813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45987.759761689813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45987.759761689813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45987.759761689813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45987.759761689813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284.27904409721668</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45987.759761689813</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45987.759761689813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45987.759761689813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45987.759761689813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45987.759761689813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45987.759761689813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45987.759761689813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45987.759761689813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45987.759761689813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45987.759761689813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45987.759761689813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45987.759761689813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45987.759761689813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45987.759761689813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45987.759761689813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45987.759761689813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45987.759761689813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45987.759761689813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45987.759761689813</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45987.759761689813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45987.759761689813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45987.759761689813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45987.759761689813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45987.759761689813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45987.759761689813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45987.759761689813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45987.759761689813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45987.759761689813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45987.759761689813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45987.759761689813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45987.759761689813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45987.759761689813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45987.759761689813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45987.759761689813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45987.759761689813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45987.759761689813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45987.759761689813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45987.759761689813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45987.759761689813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45987.759761689813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45987.759761689813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45987.759761689813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45987.759761689813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45987.759761689813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45987.759761689813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45987.759761689813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45987.759761689813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45987.759761689813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45987.759761689813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45987.759761689813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45987.759761689813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45987.759761689813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45987.759761689813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45987.759761689813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45987.759761689813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45987.759761689813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45987.759761689813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45987.759761689813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45987.759761689813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45987.759761689813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45987.759761689813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45987.759761689813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45987.759761689813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45987.759761689813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45987.759761689813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45987.759761689813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45987.759761689813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45987.759761689813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45987.759761689813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45987.759761689813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45987.759761689813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45987.759761689813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45987.759761689813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45987.759761689813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45987.759761689813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45987.759761689813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45987.759761689813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45987.759761689813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45987.759761689813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45987.759761689813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45987.759761689813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45987.759761689813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45987.759761689813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45987.759761689813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45987.759761689813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45987.759761689813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45987.759761689813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45987.759761689813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45987.759761689813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45987.759761689813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45987.759761689813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45987.759761689813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45987.759761689813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45987.759761689813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45987.759761689813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45987.759761689813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45987.759761689813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45987.759761689813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45987.759761689813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45987.759761689813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45987.759761689813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45987.759761689813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45987.759761689813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45987.759761689813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45987.759761689813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45987.759761689813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45987.759761689813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45987.759761689813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45987.759761689813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45987.759761689813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45987.759761689813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45987.759761689813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45987.759761689813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45987.759761689813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45987.759761689813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45987.759761689813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45987.759761689813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45987.759761689813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45987.759761689813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45987.759761689813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45987.759761689813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45987.759761689813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45987.759761689813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45987.759761689813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45987.759761689813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45987.759761689813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45987.759761689813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45987.759761689813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45987.759761689813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45987.759761689813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45987.759761689813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45987.759761689813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45987.759761689813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45987.759761689813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45987.759761689813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45987.759761689813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45987.759761689813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45987.759761689813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45987.759761689813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45987.759761689813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45987.759761689813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45987.759761689813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45987.759761689813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45987.759761689813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45987.759761689813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45987.759761689813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45987.759761689813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45987.759761689813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45987.759761689813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45987.759761689813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45987.759761689813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45987.759761689813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45987.759761689813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45987.759761689813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45987.759761689813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45987.759761689813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45987.759761689813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45987.759761689813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45987.759761689813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45987.759761689813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45987.759761689813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45987.759761689813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45987.759761689813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45987.759761689813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45987.759761689813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45987.759761689813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45987.759761689813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45987.759761689813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45987.759761689813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45987.759761689813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45987.759761689813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45987.759761689813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45987.759761689813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45987.759761689813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45987.759761689813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45987.759761689813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45987.759761689813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45987.759761689813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45987.759761689813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45987.759761689813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45987.759761689813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45987.759761689813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45987.759761689813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45987.759761689813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45987.759761689813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45987.759761689813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45987.759761689813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45987.759761689813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45987.759761689813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45987.759761689813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45987.759761689813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45987.759761689813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45987.759761689813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45987.759761689813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45987.759761689813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45987.759761689813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45987.759761689813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45987.759761689813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45987.759761689813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45987.759761689813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45987.759761689813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45987.759761689813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45987.759761689813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45987.759761689813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45987.759761689813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45987.759761689813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45987.759761689813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45987.759761689813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45987.759761689813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45987.759761689813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45987.759761689813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45987.759761689813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45987.759761689813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45987.759761689813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45987.759761689813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45987.759761689813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45987.759761689813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45987.759761689813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45987.759761689813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45987.759761689813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45987.759761689813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45987.759761689813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45987.759761689813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45987.759761689813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45987.759761689813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45987.759761689813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45987.759761689813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45987.759761689813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45987.759761689813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45987.759761689813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45987.759761689813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45987.759761689813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45987.759761689813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45987.759761689813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45987.759761689813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45987.759761689813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45987.759761689813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45987.759761689813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45987.759761689813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45987.759761689813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45987.759761689813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45987.759761689813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45987.759761689813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45987.759761689813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45987.759761689813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45987.759761689813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45987.759761689813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45987.759761689813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45987.759761689813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45987.759761689813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45987.759761689813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45987.759761689813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45987.759761689813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45987.759761689813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45987.759761689813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45987.759761689813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45987.759761689813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45987.759761689813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45987.759761689813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45987.759761689813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45987.759761689813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45987.759761689813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45987.759761689813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45987.759761689813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45987.759761689813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45987.759761689813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45987.759761689813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45987.759761689813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45987.759761689813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45987.759761689813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45987.759761689813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45987.759761689813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45987.759761689813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45987.759761689813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45987.759761689813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45987.759761689813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45987.759761689813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45987.759761689813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45987.759761689813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45987.759761689813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45987.759761689813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45987.759761689813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45987.759761689813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45987.759761689813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45987.759761689813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45987.759761689813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45987.759761689813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45987.759761689813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45987.759761689813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45987.759761689813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45987.759761689813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45987.759761689813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45987.759761689813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45987.759761689813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45987.759761689813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45987.759761689813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45987.759761689813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45987.759761689813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45987.759761689813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45987.759761689813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45987.759761689813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45987.759761689813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45987.759761689813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45987.759761689813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45987.759761689813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45987.759761689813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45987.759761689813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45987.759761689813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45987.759761689813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45987.759761689813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45987.759761689813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45987.759761689813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45987.759761689813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45987.759761689813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45987.759761689813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45987.759761689813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45987.759761689813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45987.759761689813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45987.759761689813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45987.759761689813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45987.759761689813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45987.759761689813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45987.759761689813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45987.759761689813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45987.759761689813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45987.759761689813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45987.759761689813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45987.759761689813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45987.759761689813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45987.759761689813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45987.759761689813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45987.759761689813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45987.759761689813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45987.759761689813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45987.759761689813</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95.927701504624565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61.57088437499624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39.098650578700472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6.3864630786993075</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ca="1">IFERROR(NOW()-F6,"")</f>
        <v>45987.759761689813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45987.759761689813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45987.759761689813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45987.759761689813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45987.759761689813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45987.759761689813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45987.759761689813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45987.759761689813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45987.759761689813</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45987.759761689813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45987.759761689813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45987.759761689813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45987.759761689813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45987.759761689813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45987.759761689813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45987.759761689813</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45987.759761689813</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45987.759761689813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45987.759761689813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45987.759761689813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45987.759761689813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45987.759761689813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45987.759761689813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45987.759761689813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45987.759761689813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45987.759761689813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45987.759761689813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45987.759761689813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45987.759761689813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45987.759761689813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45987.759761689813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45987.759761689813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45987.759761689813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45987.759761689813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45987.759761689813</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45987.759761689813</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45987.759761689813</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39123</v>
      </c>
      <c r="B2" s="124" t="s">
        <v>5398</v>
      </c>
      <c r="C2" s="124">
        <v>1</v>
      </c>
      <c r="D2" s="124" t="s">
        <v>28857</v>
      </c>
      <c r="E2" s="106" t="s">
        <v>39021</v>
      </c>
      <c r="F2" s="107">
        <v>45987.738703703704</v>
      </c>
      <c r="G2" s="72">
        <f ca="1">IFERROR(NOW()-F2,"-")</f>
        <v>2.10579861086444E-2</v>
      </c>
      <c r="H2" s="107">
        <v>45987.732997685183</v>
      </c>
      <c r="I2" s="148" t="str">
        <f>IFERROR(VLOOKUP(D2,DB!A:F,6,0),"")</f>
        <v>Generator-SG</v>
      </c>
      <c r="J2" s="124" t="str">
        <f>IFERROR(VLOOKUP(D2,DB!A:G,7,0),"")</f>
        <v>Vandalized</v>
      </c>
      <c r="K2" s="124" t="s">
        <v>39124</v>
      </c>
      <c r="L2" s="128" t="str">
        <f>IFERROR(VLOOKUP(D2,DB!A:I,9,0),"")</f>
        <v>Latis</v>
      </c>
    </row>
    <row r="3" spans="1:16382" ht="31.5" customHeight="1">
      <c r="A3"/>
      <c r="B3" s="124" t="str">
        <f>IFERROR(VLOOKUP(D3,DB!A:K,11,0),"")</f>
        <v/>
      </c>
      <c r="C3" s="125"/>
      <c r="D3" s="124"/>
      <c r="E3" s="106"/>
      <c r="F3"/>
      <c r="G3" s="72">
        <f ca="1">IFERROR(NOW()-F3,"-")</f>
        <v>45987.759761689813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45987.759761689813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45987.759761689813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45987.759761689813</v>
      </c>
      <c r="H6"/>
      <c r="I6" s="124" t="str">
        <f>IFERROR(VLOOKUP(D6,DB!A:F,6,0),"")</f>
        <v/>
      </c>
      <c r="J6" s="144" t="str">
        <f>IFERROR(VLOOKUP(D6,DB!A:G,7,0),"")</f>
        <v/>
      </c>
      <c r="K6" s="127"/>
      <c r="L6" s="145" t="str">
        <f>IFERROR(VLOOKUP(D6,DB!A:I,9,0),"")</f>
        <v/>
      </c>
    </row>
    <row r="7" spans="1:16382" ht="31.5" customHeight="1">
      <c r="A7"/>
      <c r="B7" s="124" t="str">
        <f>IFERROR(VLOOKUP(D7,DB!A:K,11,0),"")</f>
        <v/>
      </c>
      <c r="C7" s="125"/>
      <c r="D7" s="124"/>
      <c r="E7" s="106"/>
      <c r="F7"/>
      <c r="G7" s="72">
        <f ca="1">IFERROR(NOW()-F7,"-")</f>
        <v>45987.759761689813</v>
      </c>
      <c r="H7"/>
      <c r="I7" s="124" t="str">
        <f>IFERROR(VLOOKUP(D7,DB!A:F,6,0),"")</f>
        <v/>
      </c>
      <c r="J7" s="144" t="str">
        <f>IFERROR(VLOOKUP(D7,DB!A:G,7,0),"")</f>
        <v/>
      </c>
      <c r="K7" s="127"/>
      <c r="L7" s="145" t="str">
        <f>IFERROR(VLOOKUP(D7,DB!A:I,9,0),"")</f>
        <v/>
      </c>
    </row>
    <row r="8" spans="1:16382" ht="31.5" customHeight="1">
      <c r="A8" s="123"/>
      <c r="B8" s="124" t="str">
        <f>IFERROR(VLOOKUP(D8,DB!A:K,11,0),"")</f>
        <v/>
      </c>
      <c r="C8" s="125"/>
      <c r="D8" s="124"/>
      <c r="E8" s="106"/>
      <c r="F8" s="126"/>
      <c r="G8" s="72">
        <f ca="1">IFERROR(NOW()-F8,"-")</f>
        <v>45987.759761689813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45987.759761689813</v>
      </c>
      <c r="H9" s="126"/>
      <c r="I9" s="124" t="str">
        <f>IFERROR(VLOOKUP(D9,DB!A:F,6,0),"")</f>
        <v/>
      </c>
      <c r="J9" s="124" t="str">
        <f>IFERROR(VLOOKUP(D9,DB!A:G,7,0),"")</f>
        <v/>
      </c>
      <c r="K9" s="127" t="s">
        <v>39125</v>
      </c>
      <c r="L9" s="128" t="str">
        <f>IFERROR(VLOOKUP(D9,DB!A:I,9,0),"")</f>
        <v/>
      </c>
    </row>
    <row r="10" spans="1:16382" ht="31.5" customHeight="1">
      <c r="A10" s="123"/>
      <c r="B10" s="124" t="str">
        <f>IFERROR(VLOOKUP(D10,DB!A:K,11,0),"")</f>
        <v/>
      </c>
      <c r="C10" s="125"/>
      <c r="D10" s="124"/>
      <c r="E10" s="106"/>
      <c r="F10" s="126"/>
      <c r="G10" s="72">
        <f ca="1">IFERROR(NOW()-F10,"-")</f>
        <v>45987.759761689813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45987.759761689813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45987.759761689813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45987.759761689813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45987.759761689813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45987.759761689813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45987.759761689813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45987.759761689813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45987.759761689813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45987.759761689813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45987.759761689813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45987.759761689813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45987.759761689813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45987.759761689813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45987.759761689813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45987.759761689813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45987.759761689813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45987.759761689813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45987.759761689813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45987.759761689813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45987.759761689813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45987.759761689813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45987.759761689813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45987.759761689813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45987.759761689813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45987.759761689813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45987.759761689813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45987.759761689813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45987.759761689813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45987.759761689813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45987.759761689813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45987.759761689813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45987.759761689813</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2025-11-26T15:16:36Z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