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74" documentId="13_ncr:1_{F6CB121F-512D-4AA6-A0C1-0FB36C537598}" xr6:coauthVersionLast="47" xr6:coauthVersionMax="47" xr10:uidLastSave="{C119AAC0-3BA6-4657-B001-2409D1D13A78}"/>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B3"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<sst xmlns="http://schemas.openxmlformats.org/spreadsheetml/2006/main" count="180291" uniqueCount="39130">
  <si>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</si>
  <si>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</si>
  <si>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</si>
  <si>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</si>
  <si>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</si>
  <si>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</si>
  <si>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</si>
  <si>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</si>
  <si>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</si>
  <si>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</si>
  <si>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</si>
  <si>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</si>
  <si>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</si>
  <si>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</si>
  <si>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</si>
  <si>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</si>
  <si>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</si>
  <si>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</si>
  <si>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</si>
  <si>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</si>
  <si>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</si>
  <si>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</si>
  <si>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</si>
  <si>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</si>
  <si>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</si>
  <si>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</si>
  <si>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</si>
  <si>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</si>
  <si>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</si>
  <si>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</si>
  <si>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</si>
  <si>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</si>
  <si>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</si>
  <si>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</si>
  <si>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</si>
  <si>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</si>
  <si>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</si>
  <si>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</si>
  <si>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</si>
  <si>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</si>
  <si>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</si>
  <si>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</si>
  <si>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</si>
  <si>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</si>
  <si>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</si>
  <si>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</si>
  <si>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</si>
  <si>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</si>
  <si>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</si>
  <si>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</si>
  <si>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</si>
  <si>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</si>
  <si>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</si>
  <si>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</si>
  <si>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</si>
  <si>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</si>
  <si>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</si>
  <si>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</si>
  <si>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</si>
  <si>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</si>
  <si>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</si>
  <si>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</si>
  <si>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</si>
  <si>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</si>
  <si>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</si>
  <si>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</si>
  <si>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</si>
  <si>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</si>
  <si>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</si>
  <si>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</si>
  <si>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</si>
  <si>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</si>
  <si>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</si>
  <si>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</si>
  <si>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</si>
  <si>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</si>
  <si>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</si>
  <si>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</si>
  <si>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</si>
  <si>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</si>
  <si>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</si>
  <si>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</si>
  <si>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</si>
  <si>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</si>
  <si>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</si>
  <si>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</si>
  <si>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</si>
  <si>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</si>
  <si>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</si>
  <si>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</si>
  <si>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</si>
  <si>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</si>
  <si>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</si>
  <si>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</si>
  <si>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</si>
  <si>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</si>
  <si>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</si>
  <si>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</si>
  <si>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</si>
  <si>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</si>
  <si>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</si>
  <si>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</si>
  <si>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</si>
  <si>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</si>
  <si>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</si>
  <si>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</si>
  <si>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</si>
  <si>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</si>
  <si>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</si>
  <si>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</si>
  <si>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</si>
  <si>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</si>
  <si>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</si>
  <si>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</si>
  <si>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</si>
  <si>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</si>
  <si>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</si>
  <si>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</si>
  <si>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</si>
  <si>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</si>
  <si>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</si>
  <si>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</si>
  <si>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</si>
  <si>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</si>
  <si>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</si>
  <si>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</si>
  <si>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</si>
  <si>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</si>
  <si>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</si>
  <si>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</si>
  <si>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</si>
  <si>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</si>
  <si>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</si>
  <si>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</si>
  <si>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</si>
  <si>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</si>
  <si>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</si>
  <si>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</si>
  <si>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</si>
  <si>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</si>
  <si>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</si>
  <si>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</si>
  <si>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</si>
  <si>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</si>
  <si>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</si>
  <si>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</si>
  <si>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</si>
  <si>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</si>
  <si>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</si>
  <si>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</si>
  <si>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</si>
  <si>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</si>
  <si>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</si>
  <si>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</si>
  <si>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</si>
  <si>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</si>
  <si>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</si>
  <si>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</si>
  <si>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</si>
  <si>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</si>
  <si>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</si>
  <si>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</si>
  <si>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</si>
  <si>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</si>
  <si>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</si>
  <si>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</si>
  <si>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</si>
  <si>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</si>
  <si>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</si>
  <si>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</si>
  <si>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</si>
  <si>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</si>
  <si>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</si>
  <si>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</si>
  <si>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</si>
  <si>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</si>
  <si>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</si>
  <si>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</si>
  <si>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</si>
  <si>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</si>
  <si>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</si>
  <si>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</si>
  <si>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</si>
  <si>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</si>
  <si>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</si>
  <si>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</si>
  <si>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</si>
  <si>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</si>
  <si>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</si>
  <si>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</si>
  <si>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</si>
  <si>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</si>
  <si>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</si>
  <si>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</si>
  <si>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</si>
  <si>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</si>
  <si>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</si>
  <si>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</si>
  <si>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</si>
  <si>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</si>
  <si>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</si>
  <si>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</si>
  <si>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</si>
  <si>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</si>
  <si>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</si>
  <si>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</si>
  <si>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</si>
  <si>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</si>
  <si>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</si>
  <si>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</si>
  <si>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</si>
  <si>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</si>
  <si>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</si>
  <si>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</si>
  <si>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</si>
  <si>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</si>
  <si>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</si>
  <si>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</si>
  <si>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</si>
  <si>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</si>
  <si>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</si>
  <si>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</si>
  <si>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</si>
  <si>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</si>
  <si>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</si>
  <si>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</si>
  <si>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</si>
  <si>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</si>
  <si>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</si>
  <si>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</si>
  <si>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</si>
  <si>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</si>
  <si>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</si>
  <si>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</si>
  <si>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</si>
  <si>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</si>
  <si>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</si>
  <si>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</si>
  <si>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</si>
  <si>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</si>
  <si>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</si>
  <si>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</si>
  <si>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</si>
  <si>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</si>
  <si>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</si>
  <si>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</si>
  <si>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</si>
  <si>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</si>
  <si>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</si>
  <si>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</si>
  <si>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</si>
  <si>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</si>
  <si>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</si>
  <si>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</si>
  <si>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</si>
  <si>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</si>
  <si>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</si>
  <si>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</si>
  <si>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</si>
  <si>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</si>
  <si>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</si>
  <si>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</si>
  <si>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</si>
  <si>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</si>
  <si>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</si>
  <si>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</si>
  <si>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</si>
  <si>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</si>
  <si>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</si>
  <si>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</si>
  <si>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</si>
  <si>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</si>
  <si>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</si>
  <si>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</si>
  <si>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</si>
  <si>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</si>
  <si>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</si>
  <si>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</si>
  <si>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</si>
  <si>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</si>
  <si>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</si>
  <si>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</si>
  <si>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</si>
  <si>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</si>
  <si>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</si>
  <si>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</si>
  <si>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</si>
  <si>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</si>
  <si>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</si>
  <si>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</si>
  <si>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</si>
  <si>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</si>
  <si>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</si>
  <si>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</si>
  <si>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</si>
  <si>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</si>
  <si>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</si>
  <si>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</si>
  <si>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</si>
  <si>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</si>
  <si>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</si>
  <si>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</si>
  <si>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</si>
  <si>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</si>
  <si>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</si>
  <si>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</si>
  <si>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</si>
  <si>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</si>
  <si>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</si>
  <si>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</si>
  <si>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</si>
  <si>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</si>
  <si>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</si>
  <si>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</si>
  <si>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</si>
  <si>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</si>
  <si>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</si>
  <si>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</si>
  <si>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</si>
  <si>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</si>
  <si>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</si>
  <si>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</si>
  <si>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</si>
  <si>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</si>
  <si>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</si>
  <si>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</si>
  <si>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</si>
  <si>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</si>
  <si>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</si>
  <si>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</si>
  <si>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</si>
  <si>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</si>
  <si>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</si>
  <si>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</si>
  <si>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</si>
  <si>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</si>
  <si>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</si>
  <si>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</si>
  <si>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</si>
  <si>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</si>
  <si>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</si>
  <si>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</si>
  <si>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</si>
  <si>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</si>
  <si>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</si>
  <si>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</si>
  <si>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</si>
  <si>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</si>
  <si>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</si>
  <si>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</si>
  <si>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</si>
  <si>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</si>
  <si>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</si>
  <si>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</si>
  <si>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</si>
  <si>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</si>
  <si>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</si>
  <si>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</si>
  <si>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</si>
  <si>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</si>
  <si>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</si>
  <si>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</si>
  <si>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</si>
  <si>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</si>
  <si>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</si>
  <si>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</si>
  <si>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</si>
  <si>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</si>
  <si>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</si>
  <si>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</si>
  <si>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</si>
  <si>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</si>
  <si>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</si>
  <si>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</si>
  <si>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</si>
  <si>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</si>
  <si>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</si>
  <si>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</si>
  <si>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</si>
  <si>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</si>
  <si>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</si>
  <si>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</si>
  <si>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</si>
  <si>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</si>
  <si>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</si>
  <si>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</si>
  <si>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</si>
  <si>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</si>
  <si>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</si>
  <si>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</si>
  <si>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</si>
  <si>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</si>
  <si>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</si>
  <si>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</si>
  <si>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</si>
  <si>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</si>
  <si>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</si>
  <si>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</si>
  <si>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</si>
  <si>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</si>
  <si>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</si>
  <si>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</si>
  <si>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</si>
  <si>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</si>
  <si>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</si>
  <si>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</si>
  <si>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</si>
  <si>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</si>
  <si>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</si>
  <si>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</si>
  <si>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</si>
  <si>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</si>
  <si>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</si>
  <si>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</si>
  <si>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</si>
  <si>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</si>
  <si>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</si>
  <si>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</si>
  <si>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</si>
  <si>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</si>
  <si>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</si>
  <si>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</si>
  <si>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</si>
  <si>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</si>
  <si>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</si>
  <si>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</si>
  <si>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</si>
  <si>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</si>
  <si>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</si>
  <si>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</si>
  <si>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</si>
  <si>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</si>
  <si>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</si>
  <si>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</si>
  <si>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</si>
  <si>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</si>
  <si>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</si>
  <si>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</si>
  <si>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</si>
  <si>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</si>
  <si>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</si>
  <si>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</si>
  <si>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</si>
  <si>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</si>
  <si>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</si>
  <si>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</si>
  <si>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</si>
  <si>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</si>
  <si>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</si>
  <si>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</si>
  <si>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</si>
  <si>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</si>
  <si>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</si>
  <si>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</si>
  <si>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</si>
  <si>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</si>
  <si>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</si>
  <si>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</si>
  <si>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</si>
  <si>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</si>
  <si>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</si>
  <si>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</si>
  <si>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</si>
  <si>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</si>
  <si>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</si>
  <si>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</si>
  <si>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</si>
  <si>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</si>
  <si>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</si>
  <si>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</si>
  <si>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</si>
  <si>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</si>
  <si>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</si>
  <si>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</si>
  <si>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</si>
  <si>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</si>
  <si>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</si>
  <si>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</si>
  <si>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</si>
  <si>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</si>
  <si>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</si>
  <si>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</si>
  <si>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</si>
  <si>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</si>
  <si>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</si>
  <si>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</si>
  <si>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</si>
  <si>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</si>
  <si>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</si>
  <si>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</si>
  <si>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</si>
  <si>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</si>
  <si>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</si>
  <si>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</si>
  <si>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</si>
  <si>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</si>
  <si>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</si>
  <si>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</si>
  <si>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</si>
  <si>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</si>
  <si>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</si>
  <si>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</si>
  <si>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</si>
  <si>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</si>
  <si>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</si>
  <si>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</si>
  <si>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</si>
  <si>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</si>
  <si>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</si>
  <si>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</si>
  <si>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</si>
  <si>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</si>
  <si>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</si>
  <si>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</si>
  <si>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</si>
  <si>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</si>
  <si>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</si>
  <si>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</si>
  <si>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</si>
  <si>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</si>
  <si>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</si>
  <si>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</si>
  <si>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</si>
  <si>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</si>
  <si>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</si>
  <si>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</si>
  <si>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</si>
  <si>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</si>
  <si>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</si>
  <si>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</si>
  <si>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</si>
  <si>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</si>
  <si>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</si>
  <si>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</si>
  <si>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</si>
  <si>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</si>
  <si>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</si>
  <si>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</si>
  <si>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</si>
  <si>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</si>
  <si>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</si>
  <si>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</si>
  <si>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</si>
  <si>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</si>
  <si>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</si>
  <si>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</si>
  <si>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</si>
  <si>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</si>
  <si>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</si>
  <si>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</si>
  <si>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</si>
  <si>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</si>
  <si>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</si>
  <si>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</si>
  <si>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</si>
  <si>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</si>
  <si>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</si>
  <si>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</si>
  <si>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</si>
  <si>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</si>
  <si>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</si>
  <si>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</si>
  <si>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</si>
  <si>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</si>
  <si>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</si>
  <si>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</si>
  <si>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</si>
  <si>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</si>
  <si>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</si>
  <si>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</si>
  <si>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</si>
  <si>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</si>
  <si>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</si>
  <si>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</si>
  <si>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</si>
  <si>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</si>
  <si>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</si>
  <si>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</si>
  <si>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</si>
  <si>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</si>
  <si>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</si>
  <si>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</si>
  <si>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</si>
  <si>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</si>
  <si>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</si>
  <si>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</si>
  <si>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</si>
  <si>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</si>
  <si>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</si>
  <si>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</si>
  <si>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</si>
  <si>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</si>
  <si>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</si>
  <si>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</si>
  <si>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</si>
  <si>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</si>
  <si>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</si>
  <si>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</si>
  <si>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</si>
  <si>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</si>
  <si>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</si>
  <si>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</si>
  <si>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</si>
  <si>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</si>
  <si>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</si>
  <si>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</si>
  <si>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</si>
  <si>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</si>
  <si>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</si>
  <si>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</si>
  <si>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</si>
  <si>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</si>
  <si>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</si>
  <si>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</si>
  <si>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</si>
  <si>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</si>
  <si>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</si>
  <si>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</si>
  <si>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</si>
  <si>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</si>
  <si>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</si>
  <si>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</si>
  <si>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</si>
  <si>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</si>
  <si>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</si>
  <si>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</si>
  <si>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</si>
  <si>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</si>
  <si>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</si>
  <si>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</si>
  <si>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</si>
  <si>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</si>
  <si>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</si>
  <si>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</si>
  <si>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</si>
  <si>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</si>
  <si>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</si>
  <si>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</si>
  <si>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</si>
  <si>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</si>
  <si>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</si>
  <si>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</si>
  <si>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</si>
  <si>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</si>
  <si>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</si>
  <si>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</si>
  <si>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</si>
  <si>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</si>
  <si>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</si>
  <si>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</si>
  <si>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</si>
  <si>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</si>
  <si>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</si>
  <si>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</si>
  <si>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</si>
  <si>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</si>
  <si>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</si>
  <si>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</si>
  <si>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</si>
  <si>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</si>
  <si>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</si>
  <si>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</si>
  <si>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</si>
  <si>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</si>
  <si>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</si>
  <si>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</si>
  <si>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</si>
  <si>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</si>
  <si>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</si>
  <si>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</si>
  <si>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</si>
  <si>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</si>
  <si>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</si>
  <si>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</si>
  <si>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</si>
  <si>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</si>
  <si>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</si>
  <si>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</si>
  <si>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</si>
  <si>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</si>
  <si>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</si>
  <si>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</si>
  <si>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</si>
  <si>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</si>
  <si>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</si>
  <si>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</si>
  <si>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</si>
  <si>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</si>
  <si>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</si>
  <si>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</si>
  <si>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</si>
  <si>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</si>
  <si>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</si>
  <si>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</si>
  <si>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</si>
  <si>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</si>
  <si>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</si>
  <si>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</si>
  <si>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</si>
  <si>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</si>
  <si>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</si>
  <si>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</si>
  <si>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</si>
  <si>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</si>
  <si>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</si>
  <si>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</si>
  <si>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</si>
  <si>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</si>
  <si>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</si>
  <si>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</si>
  <si>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</si>
  <si>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</si>
  <si>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</si>
  <si>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</si>
  <si>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</si>
  <si>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</si>
  <si>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</si>
  <si>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</si>
  <si>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</si>
  <si>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</si>
  <si>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</si>
  <si>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</si>
  <si>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</si>
  <si>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</si>
  <si>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</si>
  <si>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</si>
  <si>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</si>
  <si>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</si>
  <si>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</si>
  <si>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</si>
  <si>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</si>
  <si>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</si>
  <si>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</si>
  <si>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</si>
  <si>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</si>
  <si>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</si>
  <si>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</si>
  <si>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</si>
  <si>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</si>
  <si>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</si>
  <si>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</si>
  <si>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</si>
  <si>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</si>
  <si>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</si>
  <si>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</si>
  <si>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</si>
  <si>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</si>
  <si>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</si>
  <si>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</si>
  <si>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</si>
  <si>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</si>
  <si>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</si>
  <si>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</si>
  <si>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</si>
  <si>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</si>
  <si>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</si>
  <si>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</si>
  <si>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</si>
  <si>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</si>
  <si>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</si>
  <si>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</si>
  <si>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</si>
  <si>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</si>
  <si>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</si>
  <si>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</si>
  <si>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</si>
  <si>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</si>
  <si>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</si>
  <si>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</si>
  <si>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</si>
  <si>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</si>
  <si>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</si>
  <si>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</si>
  <si>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</si>
  <si>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</si>
  <si>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</si>
  <si>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</si>
  <si>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</si>
  <si>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</si>
  <si>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</si>
  <si>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</si>
  <si>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</si>
  <si>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</si>
  <si>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</si>
  <si>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</si>
  <si>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</si>
  <si>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</si>
  <si>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</si>
  <si>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</si>
  <si>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</si>
  <si>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</si>
  <si>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</si>
  <si>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</si>
  <si>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</si>
  <si>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</si>
  <si>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</si>
  <si>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</si>
  <si>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</si>
  <si>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</si>
  <si>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</si>
  <si>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</si>
  <si>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</si>
  <si>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</si>
  <si>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</si>
  <si>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</si>
  <si>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</si>
  <si>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</si>
  <si>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</si>
  <si>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</si>
  <si>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</si>
  <si>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</si>
  <si>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</si>
  <si>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</si>
  <si>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</si>
  <si>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</si>
  <si>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</si>
  <si>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</si>
  <si>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</si>
  <si>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</si>
  <si>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</si>
  <si>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</si>
  <si>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</si>
  <si>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</si>
  <si>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</si>
  <si>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</si>
  <si>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</si>
  <si>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</si>
  <si>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</si>
  <si>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</si>
  <si>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</si>
  <si>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</si>
  <si>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</si>
  <si>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</si>
  <si>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</si>
  <si>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</si>
  <si>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</si>
  <si>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</si>
  <si>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</si>
  <si>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</si>
  <si>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</si>
  <si>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</si>
  <si>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</si>
  <si>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</si>
  <si>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</si>
  <si>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</si>
  <si>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</si>
  <si>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</si>
  <si>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</si>
  <si>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</si>
  <si>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</si>
  <si>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</si>
  <si>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</si>
  <si>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</si>
  <si>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</si>
  <si>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</si>
  <si>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</si>
  <si>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</si>
  <si>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</si>
  <si>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</si>
  <si>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</si>
  <si>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</si>
  <si>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</si>
  <si>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</si>
  <si>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</si>
  <si>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</si>
  <si>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</si>
  <si>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</si>
  <si>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</si>
  <si>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</si>
  <si>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</si>
  <si>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</si>
  <si>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</si>
  <si>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</si>
  <si>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</si>
  <si>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</si>
  <si>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</si>
  <si>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</si>
  <si>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</si>
  <si>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</si>
  <si>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</si>
  <si>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</si>
  <si>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</si>
  <si>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</si>
  <si>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</si>
  <si>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</si>
  <si>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</si>
  <si>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</si>
  <si>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</si>
  <si>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</si>
  <si>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</si>
  <si>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</si>
  <si>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</si>
  <si>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</si>
  <si>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</si>
  <si>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</si>
  <si>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</si>
  <si>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</si>
  <si>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</si>
  <si>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</si>
  <si>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</si>
  <si>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</si>
  <si>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</si>
  <si>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</si>
  <si>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</si>
  <si>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</si>
  <si>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</si>
  <si>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</si>
  <si>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</si>
  <si>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</si>
  <si>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</si>
  <si>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</si>
  <si>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</si>
  <si>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</si>
  <si>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</si>
  <si>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</si>
  <si>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</si>
  <si>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</si>
  <si>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</si>
  <si>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</si>
  <si>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</si>
  <si>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</si>
  <si>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</si>
  <si>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</si>
  <si>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</si>
  <si>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</si>
  <si>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</si>
  <si>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</si>
  <si>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</si>
  <si>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</si>
  <si>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</si>
  <si>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</si>
  <si>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</si>
  <si>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</si>
  <si>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</si>
  <si>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</si>
  <si>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</si>
  <si>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</si>
  <si>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</si>
  <si>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</si>
  <si>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</si>
  <si>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</si>
  <si>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</si>
  <si>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</si>
  <si>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</si>
  <si>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</si>
  <si>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</si>
  <si>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</si>
  <si>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</si>
  <si>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</si>
  <si>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</si>
  <si>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</si>
  <si>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</si>
  <si>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</si>
  <si>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</si>
  <si>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</si>
  <si>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</si>
  <si>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</si>
  <si>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</si>
  <si>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</si>
  <si>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</si>
  <si>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</si>
  <si>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</si>
  <si>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</si>
  <si>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</si>
  <si>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</si>
  <si>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</si>
  <si>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</si>
  <si>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</si>
  <si>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</si>
  <si>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</si>
  <si>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</si>
  <si>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</si>
  <si>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</si>
  <si>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</si>
  <si>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</si>
  <si>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</si>
  <si>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</si>
  <si>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</si>
  <si>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</si>
  <si>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</si>
  <si>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</si>
  <si>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</si>
  <si>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</si>
  <si>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</si>
  <si>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</si>
  <si>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</si>
  <si>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</si>
  <si>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</si>
  <si>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</si>
  <si>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</si>
  <si>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</si>
  <si>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</si>
  <si>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</si>
  <si>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</si>
  <si>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</si>
  <si>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</si>
  <si>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</si>
  <si>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</si>
  <si>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</si>
  <si>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</si>
  <si>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</si>
  <si>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</si>
  <si>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</si>
  <si>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</si>
  <si>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</si>
  <si>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</si>
  <si>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</si>
  <si>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</si>
  <si>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</si>
  <si>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</si>
  <si>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</si>
  <si>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</si>
  <si>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</si>
  <si>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</si>
  <si>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</si>
  <si>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</si>
  <si>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</si>
  <si>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</si>
  <si>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</si>
  <si>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</si>
  <si>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</si>
  <si>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</si>
  <si>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</si>
  <si>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</si>
  <si>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</si>
  <si>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</si>
  <si>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</si>
  <si>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</si>
  <si>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</si>
  <si>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</si>
  <si>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</si>
  <si>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</si>
  <si>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</si>
  <si>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</si>
  <si>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</si>
  <si>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</si>
  <si>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</si>
  <si>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</si>
  <si>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</si>
  <si>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</si>
  <si>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</si>
  <si>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</si>
  <si>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</si>
  <si>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</si>
  <si>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</si>
  <si>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</si>
  <si>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</si>
  <si>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</si>
  <si>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</si>
  <si>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</si>
  <si>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</si>
  <si>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</si>
  <si>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</si>
  <si>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</si>
  <si>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</si>
  <si>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</si>
  <si>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</si>
  <si>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</si>
  <si>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</si>
  <si>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</si>
  <si>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</si>
  <si>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</si>
  <si>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</si>
  <si>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</si>
  <si>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</si>
  <si>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</si>
  <si>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</si>
  <si>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</si>
  <si>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</si>
  <si>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</si>
  <si>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</si>
  <si>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</si>
  <si>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</si>
  <si>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</si>
  <si>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</si>
  <si>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</si>
  <si>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</si>
  <si>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</si>
  <si>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</si>
  <si>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</si>
  <si>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</si>
  <si>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</si>
  <si>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</si>
  <si>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</si>
  <si>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</si>
  <si>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</si>
  <si>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</si>
  <si>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</si>
  <si>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</si>
  <si>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</si>
  <si>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</si>
  <si>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</si>
  <si>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</si>
  <si>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</si>
  <si>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</si>
  <si>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</si>
  <si>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</si>
  <si>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</si>
  <si>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</si>
  <si>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</si>
  <si>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</si>
  <si>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</si>
  <si>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</si>
  <si>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</si>
  <si>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</si>
  <si>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</si>
  <si>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</si>
  <si>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</si>
  <si>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</si>
  <si>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</si>
  <si>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</si>
  <si>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</si>
  <si>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</si>
  <si>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</si>
  <si>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</si>
  <si>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</si>
  <si>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</si>
  <si>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</si>
  <si>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</si>
  <si>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</si>
  <si>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</si>
  <si>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</si>
  <si>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</si>
  <si>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</si>
  <si>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</si>
  <si>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</si>
  <si>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</si>
  <si>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</si>
  <si>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</si>
  <si>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</si>
  <si>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</si>
  <si>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</si>
  <si>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</si>
  <si>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</si>
  <si>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</si>
  <si>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</si>
  <si>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</si>
  <si>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</si>
  <si>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</si>
  <si>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</si>
  <si>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</si>
  <si>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</si>
  <si>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</si>
  <si>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</si>
  <si>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</si>
  <si>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</si>
  <si>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</si>
  <si>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</si>
  <si>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</si>
  <si>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</si>
  <si>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</si>
  <si>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</si>
  <si>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</si>
  <si>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</si>
  <si>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</si>
  <si>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</si>
  <si>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</si>
  <si>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</si>
  <si>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</si>
  <si>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</si>
  <si>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</si>
  <si>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</si>
  <si>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</si>
  <si>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</si>
  <si>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</si>
  <si>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</si>
  <si>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</si>
  <si>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</si>
  <si>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</si>
  <si>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</si>
  <si>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</si>
  <si>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</si>
  <si>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</si>
  <si>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</si>
  <si>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</si>
  <si>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</si>
  <si>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</si>
  <si>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</si>
  <si>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</si>
  <si>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</si>
  <si>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</si>
  <si>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</si>
  <si>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</si>
  <si>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</si>
  <si>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</si>
  <si>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</si>
  <si>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</si>
  <si>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</si>
  <si>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</si>
  <si>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</si>
  <si>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</si>
  <si>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</si>
  <si>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</si>
  <si>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</si>
  <si>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</si>
  <si>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</si>
  <si>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</si>
  <si>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</si>
  <si>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</si>
  <si>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</si>
  <si>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</si>
  <si>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</si>
  <si>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</si>
  <si>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</si>
  <si>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</si>
  <si>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</si>
  <si>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</si>
  <si>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</si>
  <si>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</si>
  <si>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</si>
  <si>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</si>
  <si>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</si>
  <si>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</si>
  <si>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</si>
  <si>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</si>
  <si>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</si>
  <si>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</si>
  <si>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</si>
  <si>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</si>
  <si>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</si>
  <si>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</si>
  <si>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</si>
  <si>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</si>
  <si>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</si>
  <si>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</si>
  <si>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</si>
  <si>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</si>
  <si>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</si>
  <si>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</si>
  <si>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</si>
  <si>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</si>
  <si>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</si>
  <si>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</si>
  <si>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</si>
  <si>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</si>
  <si>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</si>
  <si>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</si>
  <si>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</si>
  <si>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</si>
  <si>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</si>
  <si>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</si>
  <si>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</si>
  <si>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</si>
  <si>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</si>
  <si>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</si>
  <si>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</si>
  <si>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</si>
  <si>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</si>
  <si>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</si>
  <si>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</si>
  <si>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</si>
  <si>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</si>
  <si>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</si>
  <si>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</si>
  <si>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</si>
  <si>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</si>
  <si>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</si>
  <si>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</si>
  <si>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</si>
  <si>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</si>
  <si>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</si>
  <si>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</si>
  <si>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</si>
  <si>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</si>
  <si>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</si>
  <si>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</si>
  <si>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</si>
  <si>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</si>
  <si>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</si>
  <si>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</si>
  <si>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</si>
  <si>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</si>
  <si>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</si>
  <si>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</si>
  <si>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</si>
  <si>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</si>
  <si>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</si>
  <si>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</si>
  <si>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</si>
  <si>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</si>
  <si>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</si>
  <si>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</si>
  <si>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</si>
  <si>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</si>
  <si>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</si>
  <si>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</si>
  <si>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</si>
  <si>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</si>
  <si>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</si>
  <si>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</si>
  <si>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</si>
  <si>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</si>
  <si>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</si>
  <si>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</si>
  <si>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</si>
  <si>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</si>
  <si>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</si>
  <si>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</si>
  <si>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</si>
  <si>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</si>
  <si>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</si>
  <si>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</si>
  <si>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</si>
  <si>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</si>
  <si>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</si>
  <si>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</si>
  <si>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</si>
  <si>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</si>
  <si>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</si>
  <si>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</si>
  <si>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</si>
  <si>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</si>
  <si>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</si>
  <si>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</si>
  <si>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</si>
  <si>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</si>
  <si>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</si>
  <si>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</si>
  <si>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</si>
  <si>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</si>
  <si>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</si>
  <si>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</si>
  <si>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</si>
  <si>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</si>
  <si>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</si>
  <si>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</si>
  <si>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</si>
  <si>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</si>
  <si>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</si>
  <si>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</si>
  <si>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</si>
  <si>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</si>
  <si>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</si>
  <si>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</si>
  <si>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</si>
  <si>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</si>
  <si>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</si>
  <si>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</si>
  <si>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</si>
  <si>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</si>
  <si>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</si>
  <si>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</si>
  <si>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</si>
  <si>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</si>
  <si>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</si>
  <si>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</si>
  <si>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</si>
  <si>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</si>
  <si>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</si>
  <si>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</si>
  <si>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</si>
  <si>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</si>
  <si>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</si>
  <si>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</si>
  <si>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</si>
  <si>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</si>
  <si>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</si>
  <si>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</si>
  <si>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</si>
  <si>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</si>
  <si>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</si>
  <si>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</si>
  <si>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</si>
  <si>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</si>
  <si>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</si>
  <si>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</si>
  <si>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</si>
  <si>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</si>
  <si>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</si>
  <si>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</si>
  <si>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</si>
  <si>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</si>
  <si>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</si>
  <si>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</si>
  <si>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</si>
  <si>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</si>
  <si>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</si>
  <si>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</si>
  <si>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</si>
  <si>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</si>
  <si>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</si>
  <si>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</si>
  <si>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</si>
  <si>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</si>
  <si>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</si>
  <si>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</si>
  <si>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</si>
  <si>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</si>
  <si>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</si>
  <si>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</si>
  <si>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</si>
  <si>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</si>
  <si>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</si>
  <si>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</si>
  <si>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</si>
  <si>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</si>
  <si>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</si>
  <si>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</si>
  <si>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</si>
  <si>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</si>
  <si>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</si>
  <si>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</si>
  <si>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</si>
  <si>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</si>
  <si>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</si>
  <si>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</si>
  <si>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</si>
  <si>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</si>
  <si>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</si>
  <si>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</si>
  <si>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</si>
  <si>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</si>
  <si>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</si>
  <si>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</si>
  <si>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</si>
  <si>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</si>
  <si>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</si>
  <si>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</si>
  <si>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</si>
  <si>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</si>
  <si>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</si>
  <si>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</si>
  <si>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</si>
  <si>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</si>
  <si>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</si>
  <si>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</si>
  <si>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</si>
  <si>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</si>
  <si>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</si>
  <si>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</si>
  <si>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</si>
  <si>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</si>
  <si>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</si>
  <si>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</si>
  <si>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</si>
  <si>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</si>
  <si>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</si>
  <si>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</si>
  <si>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</si>
  <si>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</si>
  <si>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</si>
  <si>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</si>
  <si>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</si>
  <si>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</si>
  <si>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</si>
  <si>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</si>
  <si>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</si>
  <si>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</si>
  <si>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</si>
  <si>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</si>
  <si>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</si>
  <si>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</si>
  <si>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</si>
  <si>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</si>
  <si>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</si>
  <si>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</si>
  <si>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</si>
  <si>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</si>
  <si>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</si>
  <si>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</si>
  <si>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</si>
  <si>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</si>
  <si>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</si>
  <si>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</si>
  <si>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</si>
  <si>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</si>
  <si>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</si>
  <si>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</si>
  <si>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</si>
  <si>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</si>
  <si>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</si>
  <si>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</si>
  <si>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</si>
  <si>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</si>
  <si>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</si>
  <si>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</si>
  <si>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</si>
  <si>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</si>
  <si>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</si>
  <si>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</si>
  <si>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</si>
  <si>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</si>
  <si>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</si>
  <si>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</si>
  <si>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</si>
  <si>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</si>
  <si>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</si>
  <si>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</si>
  <si>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</si>
  <si>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</si>
  <si>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</si>
  <si>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</si>
  <si>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</si>
  <si>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</si>
  <si>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</si>
  <si>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</si>
  <si>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</si>
  <si>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</si>
  <si>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</si>
  <si>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</si>
  <si>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</si>
  <si>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</si>
  <si>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</si>
  <si>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</si>
  <si>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</si>
  <si>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</si>
  <si>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</si>
  <si>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</si>
  <si>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</si>
  <si>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</si>
  <si>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</si>
  <si>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</si>
  <si>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</si>
  <si>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</si>
  <si>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</si>
  <si>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</si>
  <si>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</si>
  <si>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</si>
  <si>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</si>
  <si>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</si>
  <si>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</si>
  <si>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</si>
  <si>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</si>
  <si>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</si>
  <si>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</si>
  <si>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</si>
  <si>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</si>
  <si>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</si>
  <si>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</si>
  <si>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</si>
  <si>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</si>
  <si>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</si>
  <si>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</si>
  <si>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</si>
  <si>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</si>
  <si>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</si>
  <si>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</si>
  <si>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</si>
  <si>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</si>
  <si>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</si>
  <si>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</si>
  <si>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</si>
  <si>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</si>
  <si>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</si>
  <si>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</si>
  <si>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</si>
  <si>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</si>
  <si>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</si>
  <si>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</si>
  <si>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</si>
  <si>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</si>
  <si>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</si>
  <si>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</si>
  <si>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</si>
  <si>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</si>
  <si>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</si>
  <si>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</si>
  <si>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</si>
  <si>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</si>
  <si>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</si>
  <si>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</si>
  <si>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</si>
  <si>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</si>
  <si>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</si>
  <si>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</si>
  <si>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</si>
  <si>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</si>
  <si>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</si>
  <si>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</si>
  <si>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</si>
  <si>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</si>
  <si>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</si>
  <si>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</si>
  <si>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</si>
  <si>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</si>
  <si>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</si>
  <si>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</si>
  <si>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</si>
  <si>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</si>
  <si>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</si>
  <si>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</si>
  <si>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</si>
  <si>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</si>
  <si>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</si>
  <si>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</si>
  <si>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</si>
  <si>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</si>
  <si>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</si>
  <si>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</si>
  <si>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</si>
  <si>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</si>
  <si>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</si>
  <si>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</si>
  <si>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</si>
  <si>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</si>
  <si>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</si>
  <si>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</si>
  <si>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</si>
  <si>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</si>
  <si>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</si>
  <si>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</si>
  <si>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</si>
  <si>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</si>
  <si>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</si>
  <si>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</si>
  <si>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</si>
  <si>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</si>
  <si>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</si>
  <si>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</si>
  <si>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</si>
  <si>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</si>
  <si>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</si>
  <si>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</si>
  <si>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</si>
  <si>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</si>
  <si>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</si>
  <si>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</si>
  <si>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</si>
  <si>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</si>
  <si>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</si>
  <si>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</si>
  <si>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</si>
  <si>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</si>
  <si>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</si>
  <si>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</si>
  <si>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</si>
  <si>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</si>
  <si>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</si>
  <si>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</si>
  <si>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</si>
  <si>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</si>
  <si>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</si>
  <si>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</si>
  <si>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</si>
  <si>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</si>
  <si>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</si>
  <si>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</si>
  <si>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</si>
  <si>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</si>
  <si>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</si>
  <si>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</si>
  <si>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</si>
  <si>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</si>
  <si>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</si>
  <si>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</si>
  <si>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</si>
  <si>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</si>
  <si>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</si>
  <si>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</si>
  <si>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</si>
  <si>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</si>
  <si>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</si>
  <si>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</si>
  <si>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</si>
  <si>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</si>
  <si>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</si>
  <si>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</si>
  <si>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</si>
  <si>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</si>
  <si>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</si>
  <si>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</si>
  <si>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</si>
  <si>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</si>
  <si>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</si>
  <si>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</si>
  <si>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</si>
  <si>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</si>
  <si>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</si>
  <si>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</si>
  <si>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</si>
  <si>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</si>
  <si>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</si>
  <si>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</si>
  <si>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</si>
  <si>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</si>
  <si>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</si>
  <si>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</si>
  <si>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</si>
  <si>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</si>
  <si>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</si>
  <si>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</si>
  <si>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</si>
  <si>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</si>
  <si>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</si>
  <si>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</si>
  <si>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</si>
  <si>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</si>
  <si>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</si>
  <si>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</si>
  <si>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</si>
  <si>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</si>
  <si>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</si>
  <si>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</si>
  <si>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</si>
  <si>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</si>
  <si>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</si>
  <si>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</si>
  <si>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</si>
  <si>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</si>
  <si>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</si>
  <si>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</si>
  <si>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</si>
  <si>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</si>
  <si>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</si>
  <si>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</si>
  <si>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</si>
  <si>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</si>
  <si>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</si>
  <si>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</si>
  <si>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</si>
  <si>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</si>
  <si>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</si>
  <si>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</si>
  <si>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</si>
  <si>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</si>
  <si>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</si>
  <si>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</si>
  <si>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</si>
  <si>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</si>
  <si>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</si>
  <si>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</si>
  <si>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</si>
  <si>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</si>
  <si>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</si>
  <si>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</si>
  <si>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</si>
  <si>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</si>
  <si>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</si>
  <si>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</si>
  <si>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</si>
  <si>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</si>
  <si>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</si>
  <si>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</si>
  <si>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</si>
  <si>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</si>
  <si>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</si>
  <si>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</si>
  <si>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</si>
  <si>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</si>
  <si>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</si>
  <si>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</si>
  <si>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</si>
  <si>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</si>
  <si>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</si>
  <si>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</si>
  <si>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</si>
  <si>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</si>
  <si>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</si>
  <si>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</si>
  <si>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</si>
  <si>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</si>
  <si>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</si>
  <si>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</si>
  <si>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</si>
  <si>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</si>
  <si>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</si>
  <si>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</si>
  <si>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</si>
  <si>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</si>
  <si>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</si>
  <si>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</si>
  <si>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</si>
  <si>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</si>
  <si>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</si>
  <si>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</si>
  <si>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</si>
  <si>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</si>
  <si>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</si>
  <si>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</si>
  <si>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</si>
  <si>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</si>
  <si>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</si>
  <si>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</si>
  <si>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</si>
  <si>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</si>
  <si>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</si>
  <si>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</si>
  <si>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</si>
  <si>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</si>
  <si>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</si>
  <si>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</si>
  <si>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</si>
  <si>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</si>
  <si>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</si>
  <si>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</si>
  <si>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</si>
  <si>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</si>
  <si>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</si>
  <si>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</si>
  <si>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</si>
  <si>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</si>
  <si>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</si>
  <si>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</si>
  <si>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</si>
  <si>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</si>
  <si>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</si>
  <si>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</si>
  <si>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</si>
  <si>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</si>
  <si>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</si>
  <si>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</si>
  <si>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</si>
  <si>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</si>
  <si>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</si>
  <si>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</si>
  <si>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</si>
  <si>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</si>
  <si>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</si>
  <si>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</si>
  <si>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</si>
  <si>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</si>
  <si>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</si>
  <si>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</si>
  <si>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</si>
  <si>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</si>
  <si>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</si>
  <si>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</si>
  <si>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</si>
  <si>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</si>
  <si>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</si>
  <si>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</si>
  <si>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</si>
  <si>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</si>
  <si>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</si>
  <si>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</si>
  <si>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</si>
  <si>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</si>
  <si>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</si>
  <si>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</si>
  <si>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</si>
  <si>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</si>
  <si>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</si>
  <si>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</si>
  <si>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</si>
  <si>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</si>
  <si>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</si>
  <si>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</si>
  <si>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</si>
  <si>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</si>
  <si>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</si>
  <si>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</si>
  <si>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</si>
  <si>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</si>
  <si>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</si>
  <si>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</si>
  <si>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</si>
  <si>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</si>
  <si>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</si>
  <si>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</si>
  <si>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</si>
  <si>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</si>
  <si>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</si>
  <si>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</si>
  <si>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</si>
  <si>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</si>
  <si>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</si>
  <si>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</si>
  <si>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</si>
  <si>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</si>
  <si>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</si>
  <si>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</si>
  <si>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</si>
  <si>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</si>
  <si>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</si>
  <si>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</si>
  <si>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</si>
  <si>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</si>
  <si>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</si>
  <si>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</si>
  <si>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</si>
  <si>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</si>
  <si>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</si>
  <si>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</si>
  <si>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</si>
  <si>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</si>
  <si>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</si>
  <si>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</si>
  <si>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</si>
  <si>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</si>
  <si>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</si>
  <si>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</si>
  <si>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</si>
  <si>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</si>
  <si>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</si>
  <si>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</si>
  <si>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</si>
  <si>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</si>
  <si>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</si>
  <si>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</si>
  <si>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</si>
  <si>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</si>
  <si>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</si>
  <si>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</si>
  <si>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</si>
  <si>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</si>
  <si>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</si>
  <si>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</si>
  <si>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</si>
  <si>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</si>
  <si>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</si>
  <si>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</si>
  <si>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</si>
  <si>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</si>
  <si>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</si>
  <si>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</si>
  <si>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</si>
  <si>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</si>
  <si>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</si>
  <si>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</si>
  <si>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</si>
  <si>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</si>
  <si>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</si>
  <si>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</si>
  <si>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</si>
  <si>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</si>
  <si>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</si>
  <si>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</si>
  <si>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</si>
  <si>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</si>
  <si>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</si>
  <si>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</si>
  <si>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</si>
  <si>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</si>
  <si>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</si>
  <si>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</si>
  <si>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</si>
  <si>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</si>
  <si>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</si>
  <si>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</si>
  <si>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</si>
  <si>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</si>
  <si>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</si>
  <si>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</si>
  <si>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</si>
  <si>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</si>
  <si>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</si>
  <si>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</si>
  <si>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</si>
  <si>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</si>
  <si>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</si>
  <si>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</si>
  <si>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</si>
  <si>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</si>
  <si>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</si>
  <si>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</si>
  <si>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</si>
  <si>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</si>
  <si>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</si>
  <si>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</si>
  <si>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</si>
  <si>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</si>
  <si>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</si>
  <si>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</si>
  <si>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</si>
  <si>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</si>
  <si>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</si>
  <si>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</si>
  <si>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</si>
  <si>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</si>
  <si>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</si>
  <si>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</si>
  <si>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</si>
  <si>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</si>
  <si>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</si>
  <si>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</si>
  <si>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</si>
  <si>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</si>
  <si>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</si>
  <si>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</si>
  <si>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</si>
  <si>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</si>
  <si>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</si>
  <si>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</si>
  <si>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</si>
  <si>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</si>
  <si>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</si>
  <si>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</si>
  <si>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</si>
  <si>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</si>
  <si>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</si>
  <si>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</si>
  <si>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</si>
  <si>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</si>
  <si>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</si>
  <si>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</si>
  <si>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</si>
  <si>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</si>
  <si>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</si>
  <si>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</si>
  <si>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</si>
  <si>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</si>
  <si>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</si>
  <si>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</si>
  <si>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</si>
  <si>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</si>
  <si>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</si>
  <si>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</si>
  <si>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</si>
  <si>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</si>
  <si>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</si>
  <si>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</si>
  <si>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</si>
  <si>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</si>
  <si>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</si>
  <si>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</si>
  <si>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</si>
  <si>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</si>
  <si>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</si>
  <si>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</si>
  <si>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</si>
  <si>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</si>
  <si>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</si>
  <si>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</si>
  <si>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</si>
  <si>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</si>
  <si>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</si>
  <si>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</si>
  <si>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</si>
  <si>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</si>
  <si>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</si>
  <si>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</si>
  <si>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</si>
  <si>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</si>
  <si>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</si>
  <si>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</si>
  <si>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</si>
  <si>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</si>
  <si>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</si>
  <si>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</si>
  <si>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</si>
  <si>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</si>
  <si>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</si>
  <si>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</si>
  <si>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</si>
  <si>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</si>
  <si>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</si>
  <si>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</si>
  <si>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</si>
  <si>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</si>
  <si>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</si>
  <si>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</si>
  <si>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</si>
  <si>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</si>
  <si>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</si>
  <si>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</si>
  <si>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</si>
  <si>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</si>
  <si>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</si>
  <si>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</si>
  <si>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</si>
  <si>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</si>
  <si>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</si>
  <si>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</si>
  <si>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</si>
  <si>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</si>
  <si>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</si>
  <si>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</si>
  <si>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</si>
  <si>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</si>
  <si>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</si>
  <si>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</si>
  <si>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</si>
  <si>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</si>
  <si>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</si>
  <si>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</si>
  <si>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</si>
  <si>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</si>
  <si>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</si>
  <si>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</si>
  <si>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</si>
  <si>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</si>
  <si>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</si>
  <si>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</si>
  <si>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</si>
  <si>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</si>
  <si>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</si>
  <si>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</si>
  <si>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</si>
  <si>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</si>
  <si>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</si>
  <si>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</si>
  <si>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</si>
  <si>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</si>
  <si>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</si>
  <si>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</si>
  <si>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</si>
  <si>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</si>
  <si>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</si>
  <si>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</si>
  <si>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</si>
  <si>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</si>
  <si>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</si>
  <si>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</si>
  <si>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</si>
  <si>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</si>
  <si>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</si>
  <si>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</si>
  <si>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</si>
  <si>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</si>
  <si>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</si>
  <si>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</si>
  <si>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</si>
  <si>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</si>
  <si>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</si>
  <si>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</si>
  <si>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</si>
  <si>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</si>
  <si>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</si>
  <si>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</si>
  <si>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</si>
  <si>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</si>
  <si>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</si>
  <si>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</si>
  <si>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</si>
  <si>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</si>
  <si>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</si>
  <si>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</si>
  <si>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</si>
  <si>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</si>
  <si>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</si>
  <si>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</si>
  <si>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</si>
  <si>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</si>
  <si>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</si>
  <si>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</si>
  <si>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</si>
  <si>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</si>
  <si>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</si>
  <si>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</si>
  <si>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</si>
  <si>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</si>
  <si>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</si>
  <si>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</si>
  <si>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</si>
  <si>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</si>
  <si>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</si>
  <si>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</si>
  <si>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</si>
  <si>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</si>
  <si>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</si>
  <si>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</si>
  <si>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</si>
  <si>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</si>
  <si>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</si>
  <si>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</si>
  <si>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</si>
  <si>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</si>
  <si>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</si>
  <si>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</si>
  <si>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</si>
  <si>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</si>
  <si>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</si>
  <si>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</si>
  <si>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</si>
  <si>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</si>
  <si>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</si>
  <si>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</si>
  <si>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</si>
  <si>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</si>
  <si>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</si>
  <si>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</si>
  <si>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</si>
  <si>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</si>
  <si>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</si>
  <si>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</si>
  <si>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</si>
  <si>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</si>
  <si>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</si>
  <si>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</si>
  <si>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</si>
  <si>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</si>
  <si>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</si>
  <si>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</si>
  <si>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</si>
  <si>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</si>
  <si>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</si>
  <si>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</si>
  <si>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</si>
  <si>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</si>
  <si>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</si>
  <si>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</si>
  <si>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</si>
  <si>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</si>
  <si>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</si>
  <si>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</si>
  <si>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</si>
  <si>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</si>
  <si>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</si>
  <si>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</si>
  <si>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</si>
  <si>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</si>
  <si>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</si>
  <si>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</si>
  <si>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</si>
  <si>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</si>
  <si>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</si>
  <si>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</si>
  <si>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</si>
  <si>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</si>
  <si>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</si>
  <si>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</si>
  <si>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</si>
  <si>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</si>
  <si>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</si>
  <si>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</si>
  <si>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</si>
  <si>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</si>
  <si>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</si>
  <si>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</si>
  <si>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</si>
  <si>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</si>
  <si>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</si>
  <si>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</si>
  <si>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</si>
  <si>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</si>
  <si>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</si>
  <si>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</si>
  <si>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</si>
  <si>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</si>
  <si>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</si>
  <si>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</si>
  <si>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</si>
  <si>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</si>
  <si>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</si>
  <si>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</si>
  <si>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</si>
  <si>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</si>
  <si>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</si>
  <si>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</si>
  <si>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</si>
  <si>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</si>
  <si>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</si>
  <si>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</si>
  <si>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</si>
  <si>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</si>
  <si>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</si>
  <si>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</si>
  <si>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</si>
  <si>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</si>
  <si>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</si>
  <si>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</si>
  <si>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</si>
  <si>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</si>
  <si>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</si>
  <si>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</si>
  <si>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</si>
  <si>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</si>
  <si>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</si>
  <si>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</si>
  <si>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</si>
  <si>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</si>
  <si>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</si>
  <si>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</si>
  <si>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</si>
  <si>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</si>
  <si>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</si>
  <si>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</si>
  <si>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</si>
  <si>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</si>
  <si>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</si>
  <si>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</si>
  <si>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</si>
  <si>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</si>
  <si>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</si>
  <si>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</si>
  <si>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</si>
  <si>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</si>
  <si>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</si>
  <si>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</si>
  <si>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</si>
  <si>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</si>
  <si>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</si>
  <si>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</si>
  <si>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</si>
  <si>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</si>
  <si>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</si>
  <si>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</si>
  <si>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</si>
  <si>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</si>
  <si>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</si>
  <si>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</si>
  <si>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</si>
  <si>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</si>
  <si>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</si>
  <si>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</si>
  <si>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</si>
  <si>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</si>
  <si>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</si>
  <si>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</si>
  <si>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</si>
  <si>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</si>
  <si>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</si>
  <si>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</si>
  <si>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</si>
  <si>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</si>
  <si>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</si>
  <si>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</si>
  <si>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</si>
  <si>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</si>
  <si>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</si>
  <si>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</si>
  <si>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</si>
  <si>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</si>
  <si>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</si>
  <si>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</si>
  <si>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</si>
  <si>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</si>
  <si>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</si>
  <si>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</si>
  <si>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</si>
  <si>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</si>
  <si>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</si>
  <si>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</si>
  <si>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</si>
  <si>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</si>
  <si>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</si>
  <si>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</si>
  <si>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</si>
  <si>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</si>
  <si>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</si>
  <si>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</si>
  <si>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</si>
  <si>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</si>
  <si>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</si>
  <si>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</si>
  <si>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</si>
  <si>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</si>
  <si>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</si>
  <si>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</si>
  <si>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</si>
  <si>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</si>
  <si>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</si>
  <si>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</si>
  <si>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</si>
  <si>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</si>
  <si>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</si>
  <si>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</si>
  <si>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</si>
  <si>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</si>
  <si>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</si>
  <si>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</si>
  <si>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</si>
  <si>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</si>
  <si>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</si>
  <si>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</si>
  <si>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</si>
  <si>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</si>
  <si>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</si>
  <si>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</si>
  <si>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</si>
  <si>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</si>
  <si>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</si>
  <si>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</si>
  <si>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</si>
  <si>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</si>
  <si>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</si>
  <si>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</si>
  <si>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</si>
  <si>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</si>
  <si>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</si>
  <si>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</si>
  <si>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</si>
  <si>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</si>
  <si>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</si>
  <si>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</si>
  <si>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</si>
  <si>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</si>
  <si>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</si>
  <si>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</si>
  <si>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</si>
  <si>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</si>
  <si>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</si>
  <si>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</si>
  <si>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</si>
  <si>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</si>
  <si>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</si>
  <si>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</si>
  <si>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</si>
  <si>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</si>
  <si>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</si>
  <si>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</si>
  <si>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</si>
  <si>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</si>
  <si>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</si>
  <si>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</si>
  <si>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</si>
  <si>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</si>
  <si>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</si>
  <si>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</si>
  <si>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</si>
  <si>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</si>
  <si>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</si>
  <si>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</si>
  <si>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</si>
  <si>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</si>
  <si>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</si>
  <si>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</si>
  <si>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</si>
  <si>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</si>
  <si>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</si>
  <si>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</si>
  <si>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</si>
  <si>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</si>
  <si>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</si>
  <si>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</si>
  <si>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</si>
  <si>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</si>
  <si>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</si>
  <si>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</si>
  <si>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</si>
  <si>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</si>
  <si>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</si>
  <si>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</si>
  <si>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</si>
  <si>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</si>
  <si>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</si>
  <si>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</si>
  <si>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</si>
  <si>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</si>
  <si>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</si>
  <si>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</si>
  <si>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</si>
  <si>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</si>
  <si>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</si>
  <si>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</si>
  <si>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</si>
  <si>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</si>
  <si>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</si>
  <si>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</si>
  <si>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</si>
  <si>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</si>
  <si>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</si>
  <si>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</si>
  <si>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</si>
  <si>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</si>
  <si>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</si>
  <si>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</si>
  <si>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</si>
  <si>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</si>
  <si>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</si>
  <si>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</si>
  <si>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</si>
  <si>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</si>
  <si>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</si>
  <si>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</si>
  <si>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</si>
  <si>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</si>
  <si>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</si>
  <si>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</si>
  <si>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</si>
  <si>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</si>
  <si>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</si>
  <si>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</si>
  <si>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</si>
  <si>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</si>
  <si>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</si>
  <si>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</si>
  <si>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</si>
  <si>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</si>
  <si>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</si>
  <si>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</si>
  <si>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</si>
  <si>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</si>
  <si>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</si>
  <si>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</si>
  <si>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</si>
  <si>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</si>
  <si>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</si>
  <si>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</si>
  <si>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</si>
  <si>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</si>
  <si>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</si>
  <si>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</si>
  <si>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</si>
  <si>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</si>
  <si>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</si>
  <si>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</si>
  <si>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</si>
  <si>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</si>
  <si>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</si>
  <si>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</si>
  <si>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</si>
  <si>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</si>
  <si>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</si>
  <si>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</si>
  <si>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</si>
  <si>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</si>
  <si>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</si>
  <si>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</si>
  <si>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</si>
  <si>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</si>
  <si>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</si>
  <si>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</si>
  <si>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</si>
  <si>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</si>
  <si>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</si>
  <si>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</si>
  <si>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</si>
  <si>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</si>
  <si>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</si>
  <si>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</si>
  <si>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</si>
  <si>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</si>
  <si>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</si>
  <si>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</si>
  <si>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</si>
  <si>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</si>
  <si>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</si>
  <si>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</si>
  <si>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</si>
  <si>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</si>
  <si>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</si>
  <si>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</si>
  <si>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</si>
  <si>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</si>
  <si>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</si>
  <si>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</si>
  <si>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</si>
  <si>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</si>
  <si>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</si>
  <si>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</si>
  <si>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</si>
  <si>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</si>
  <si>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</si>
  <si>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</si>
  <si>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</si>
  <si>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</si>
  <si>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</si>
  <si>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</si>
  <si>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</si>
  <si>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</si>
  <si>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</si>
  <si>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</si>
  <si>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</si>
  <si>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</si>
  <si>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</si>
  <si>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</si>
  <si>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</si>
  <si>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</si>
  <si>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</si>
  <si>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</si>
  <si>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</si>
  <si>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</si>
  <si>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</si>
  <si>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</si>
  <si>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</si>
  <si>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</si>
  <si>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</si>
  <si>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</si>
  <si>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</si>
  <si>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</si>
  <si>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</si>
  <si>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</si>
  <si>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</si>
  <si>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</si>
  <si>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</si>
  <si>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</si>
  <si>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</si>
  <si>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</si>
  <si>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</si>
  <si>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</si>
  <si>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</si>
  <si>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</si>
  <si>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</si>
  <si>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</si>
  <si>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</si>
  <si>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</si>
  <si>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</si>
  <si>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</si>
  <si>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</si>
  <si>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</si>
  <si>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</si>
  <si>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</si>
  <si>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</si>
  <si>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</si>
  <si>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</si>
  <si>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</si>
  <si>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</si>
  <si>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</si>
  <si>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</si>
  <si>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</si>
  <si>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</si>
  <si>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</si>
  <si>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</si>
  <si>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</si>
  <si>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</si>
  <si>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</si>
  <si>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</si>
  <si>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</si>
  <si>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</si>
  <si>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</si>
  <si>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</si>
  <si>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</si>
  <si>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</si>
  <si>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</si>
  <si>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</si>
  <si>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</si>
  <si>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</si>
  <si>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</si>
  <si>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</si>
  <si>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</si>
  <si>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</si>
  <si>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</si>
  <si>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</si>
  <si>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</si>
  <si>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</si>
  <si>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</si>
  <si>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</si>
  <si>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</si>
  <si>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</si>
  <si>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</si>
  <si>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</si>
  <si>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</si>
  <si>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</si>
  <si>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</si>
  <si>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</si>
  <si>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</si>
  <si>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</si>
  <si>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</si>
  <si>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</si>
  <si>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</si>
  <si>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</si>
  <si>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</si>
  <si>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</si>
  <si>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</si>
  <si>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</si>
  <si>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</si>
  <si>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</si>
  <si>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</si>
  <si>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</si>
  <si>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</si>
  <si>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</si>
  <si>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</si>
  <si>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</si>
  <si>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</si>
  <si>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</si>
  <si>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</si>
  <si>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</si>
  <si>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</si>
  <si>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</si>
  <si>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</si>
  <si>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</si>
  <si>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</si>
  <si>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</si>
  <si>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</si>
  <si>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</si>
  <si>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</si>
  <si>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</si>
  <si>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</si>
  <si>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</si>
  <si>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</si>
  <si>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</si>
  <si>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</si>
  <si>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</si>
  <si>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</si>
  <si>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</si>
  <si>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</si>
  <si>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</si>
  <si>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</si>
  <si>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</si>
  <si>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</si>
  <si>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</si>
  <si>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</si>
  <si>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</si>
  <si>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</si>
  <si>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</si>
  <si>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</si>
  <si>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</si>
  <si>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</si>
  <si>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</si>
  <si>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</si>
  <si>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</si>
  <si>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</si>
  <si>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</si>
  <si>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</si>
  <si>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</si>
  <si>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</si>
  <si>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</si>
  <si>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</si>
  <si>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</si>
  <si>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</si>
  <si>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</si>
  <si>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</si>
  <si>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</si>
  <si>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</si>
  <si>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</si>
  <si>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</si>
  <si>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</si>
  <si>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</si>
  <si>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</si>
  <si>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</si>
  <si>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</si>
  <si>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</si>
  <si>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</si>
  <si>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</si>
  <si>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</si>
  <si>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</si>
  <si>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</si>
  <si>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</si>
  <si>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</si>
  <si>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</si>
  <si>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</si>
  <si>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</si>
  <si>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</si>
  <si>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</si>
  <si>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</si>
  <si>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</si>
  <si>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</si>
  <si>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</si>
  <si>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</si>
  <si>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</si>
  <si>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</si>
  <si>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</si>
  <si>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</si>
  <si>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</si>
  <si>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</si>
  <si>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</si>
  <si>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</si>
  <si>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</si>
  <si>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</si>
  <si>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</si>
  <si>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</si>
  <si>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</si>
  <si>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</si>
  <si>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</si>
  <si>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</si>
  <si>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</si>
  <si>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</si>
  <si>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</si>
  <si>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</si>
  <si>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</si>
  <si>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</si>
  <si>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</si>
  <si>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</si>
  <si>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</si>
  <si>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</si>
  <si>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</si>
  <si>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</si>
  <si>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</si>
  <si>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</si>
  <si>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</si>
  <si>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</si>
  <si>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</si>
  <si>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</si>
  <si>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</si>
  <si>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</si>
  <si>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</si>
  <si>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</si>
  <si>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</si>
  <si>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</si>
  <si>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</si>
  <si>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</si>
  <si>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</si>
  <si>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</si>
  <si>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</si>
  <si>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</si>
  <si>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</si>
  <si>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</si>
  <si>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</si>
  <si>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</si>
  <si>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</si>
  <si>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</si>
  <si>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</si>
  <si>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</si>
  <si>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</si>
  <si>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</si>
  <si>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</si>
  <si>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</si>
  <si>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</si>
  <si>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</si>
  <si>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</si>
  <si>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</si>
  <si>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</si>
  <si>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</si>
  <si>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</si>
  <si>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</si>
  <si>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</si>
  <si>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</si>
  <si>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</si>
  <si>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</si>
  <si>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</si>
  <si>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</si>
  <si>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</si>
  <si>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</si>
  <si>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</si>
  <si>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</si>
  <si>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</si>
  <si>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</si>
  <si>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</si>
  <si>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</si>
  <si>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</si>
  <si>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</si>
  <si>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</si>
  <si>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</si>
  <si>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</si>
  <si>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</si>
  <si>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</si>
  <si>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</si>
  <si>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</si>
  <si>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</si>
  <si>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</si>
  <si>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</si>
  <si>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</si>
  <si>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</si>
  <si>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</si>
  <si>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</si>
  <si>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</si>
  <si>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</si>
  <si>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</si>
  <si>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</si>
  <si>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</si>
  <si>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</si>
  <si>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</si>
  <si>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</si>
  <si>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</si>
  <si>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</si>
  <si>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</si>
  <si>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</si>
  <si>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</si>
  <si>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</si>
  <si>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</si>
  <si>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</si>
  <si>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</si>
  <si>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</si>
  <si>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</si>
  <si>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</si>
  <si>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</si>
  <si>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</si>
  <si>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</si>
  <si>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</si>
  <si>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</si>
  <si>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</si>
  <si>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</si>
  <si>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</si>
  <si>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</si>
  <si>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</si>
  <si>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</si>
  <si>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</si>
  <si>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</si>
  <si>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</si>
  <si>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</si>
  <si>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</si>
  <si>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</si>
  <si>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</si>
  <si>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</si>
  <si>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</si>
  <si>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</si>
  <si>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</si>
  <si>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</si>
  <si>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</si>
  <si>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</si>
  <si>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</si>
  <si>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</si>
  <si>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</si>
  <si>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</si>
  <si>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</si>
  <si>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</si>
  <si>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</si>
  <si>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</si>
  <si>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</si>
  <si>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</si>
  <si>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</si>
  <si>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</si>
  <si>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</si>
  <si>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</si>
  <si>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</si>
  <si>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</si>
  <si>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</si>
  <si>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</si>
  <si>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</si>
  <si>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</si>
  <si>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</si>
  <si>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</si>
  <si>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</si>
  <si>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</si>
  <si>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</si>
  <si>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</si>
  <si>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</si>
  <si>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</si>
  <si>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</si>
  <si>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</si>
  <si>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</si>
  <si>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</si>
  <si>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</si>
  <si>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</si>
  <si>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</si>
  <si>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</si>
  <si>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</si>
  <si>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</si>
  <si>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</si>
  <si>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</si>
  <si>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</si>
  <si>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</si>
  <si>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</si>
  <si>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</si>
  <si>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</si>
  <si>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</si>
  <si>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</si>
  <si>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</si>
  <si>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</si>
  <si>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</si>
  <si>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</si>
  <si>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</si>
  <si>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</si>
  <si>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</si>
  <si>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</si>
  <si>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</si>
  <si>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</si>
  <si>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</si>
  <si>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</si>
  <si>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</si>
  <si>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</si>
  <si>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</si>
  <si>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</si>
  <si>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</si>
  <si>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</si>
  <si>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</si>
  <si>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</si>
  <si>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</si>
  <si>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</si>
  <si>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</si>
  <si>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</si>
  <si>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</si>
  <si>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</si>
  <si>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</si>
  <si>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</si>
  <si>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</si>
  <si>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</si>
  <si>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</si>
  <si>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</si>
  <si>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</si>
  <si>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</si>
  <si>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</si>
  <si>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</si>
  <si>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</si>
  <si>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</si>
  <si>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</si>
  <si>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</si>
  <si>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</si>
  <si>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</si>
  <si>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</si>
  <si>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</si>
  <si>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</si>
  <si>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</si>
  <si>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</si>
  <si>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</si>
  <si>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</si>
  <si>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</si>
  <si>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</si>
  <si>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</si>
  <si>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</si>
  <si>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</si>
  <si>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</si>
  <si>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</si>
  <si>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</si>
  <si>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</si>
  <si>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</si>
  <si>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</si>
  <si>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</si>
  <si>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</si>
  <si>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</si>
  <si>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</si>
  <si>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</si>
  <si>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</si>
  <si>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</si>
  <si>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</si>
  <si>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</si>
  <si>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</si>
  <si>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</si>
  <si>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</si>
  <si>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</si>
  <si>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</si>
  <si>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</si>
  <si>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</si>
  <si>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</si>
  <si>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</si>
  <si>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</si>
  <si>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</si>
  <si>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</si>
  <si>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</si>
  <si>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</si>
  <si>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</si>
  <si>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</si>
  <si>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</si>
  <si>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</si>
  <si>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</si>
  <si>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</si>
  <si>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</si>
  <si>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</si>
  <si>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</si>
  <si>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</si>
  <si>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</si>
  <si>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</si>
  <si>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</si>
  <si>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</si>
  <si>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</si>
  <si>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</si>
  <si>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</si>
  <si>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</si>
  <si>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</si>
  <si>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</si>
  <si>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</si>
  <si>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</si>
  <si>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</si>
  <si>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</si>
  <si>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</si>
  <si>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</si>
  <si>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</si>
  <si>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</si>
  <si>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</si>
  <si>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</si>
  <si>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</si>
  <si>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</si>
  <si>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</si>
  <si>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</si>
  <si>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</si>
  <si>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</si>
  <si>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</si>
  <si>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</si>
  <si>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</si>
  <si>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</si>
  <si>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</si>
  <si>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</si>
  <si>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</si>
  <si>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</si>
  <si>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</si>
  <si>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</si>
  <si>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</si>
  <si>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</si>
  <si>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</si>
  <si>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</si>
  <si>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</si>
  <si>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</si>
  <si>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</si>
  <si>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</si>
  <si>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</si>
  <si>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</si>
  <si>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</si>
  <si>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</si>
  <si>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</si>
  <si>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</si>
  <si>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</si>
  <si>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</si>
  <si>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</si>
  <si>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</si>
  <si>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</si>
  <si>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</si>
  <si>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</si>
  <si>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</si>
  <si>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</si>
  <si>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</si>
  <si>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</si>
  <si>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</si>
  <si>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</si>
  <si>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</si>
  <si>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</si>
  <si>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</si>
  <si>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</si>
  <si>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</si>
  <si>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</si>
  <si>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</si>
  <si>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</si>
  <si>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</si>
  <si>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</si>
  <si>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</si>
  <si>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</si>
  <si>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</si>
  <si>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</si>
  <si>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</si>
  <si>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</si>
  <si>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</si>
  <si>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</si>
  <si>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</si>
  <si>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</si>
  <si>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</si>
  <si>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</si>
  <si>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</si>
  <si>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</si>
  <si>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</si>
  <si>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</si>
  <si>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</si>
  <si>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</si>
  <si>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</si>
  <si>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</si>
  <si>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</si>
  <si>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</si>
  <si>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</si>
  <si>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</si>
  <si>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</si>
  <si>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</si>
  <si>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</si>
  <si>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</si>
  <si>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</si>
  <si>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</si>
  <si>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</si>
  <si>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</si>
  <si>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</si>
  <si>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</si>
  <si>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</si>
  <si>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</si>
  <si>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</si>
  <si>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</si>
  <si>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</si>
  <si>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</si>
  <si>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</si>
  <si>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</si>
  <si>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</si>
  <si>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</si>
  <si>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</si>
  <si>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</si>
  <si>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</si>
  <si>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</si>
  <si>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</si>
  <si>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</si>
  <si>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</si>
  <si>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</si>
  <si>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</si>
  <si>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</si>
  <si>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</si>
  <si>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</si>
  <si>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</si>
  <si>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</si>
  <si>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</si>
  <si>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</si>
  <si>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</si>
  <si>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</si>
  <si>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</si>
  <si>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</si>
  <si>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</si>
  <si>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</si>
  <si>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</si>
  <si>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</si>
  <si>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</si>
  <si>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</si>
  <si>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</si>
  <si>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</si>
  <si>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</si>
  <si>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</si>
  <si>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</si>
  <si>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</si>
  <si>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</si>
  <si>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</si>
  <si>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</si>
  <si>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</si>
  <si>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</si>
  <si>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</si>
  <si>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</si>
  <si>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</si>
  <si>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</si>
  <si>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</si>
  <si>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</si>
  <si>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</si>
  <si>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</si>
  <si>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</si>
  <si>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</si>
  <si>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</si>
  <si>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</si>
  <si>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</si>
  <si>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</si>
  <si>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</si>
  <si>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</si>
  <si>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</si>
  <si>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</si>
  <si>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</si>
  <si>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</si>
  <si>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</si>
  <si>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</si>
  <si>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</si>
  <si>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</si>
  <si>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</si>
  <si>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</si>
  <si>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</si>
  <si>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</si>
  <si>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</si>
  <si>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</si>
  <si>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</si>
  <si>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</si>
  <si>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</si>
  <si>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</si>
  <si>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</si>
  <si>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</si>
  <si>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</si>
  <si>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</si>
  <si>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</si>
  <si>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</si>
  <si>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</si>
  <si>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</si>
  <si>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</si>
  <si>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</si>
  <si>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</si>
  <si>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</si>
  <si>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</si>
  <si>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</si>
  <si>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</si>
  <si>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</si>
  <si>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</si>
  <si>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</si>
  <si>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</si>
  <si>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</si>
  <si>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</si>
  <si>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</si>
  <si>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</si>
  <si>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</si>
  <si>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</si>
  <si>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</si>
  <si>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</si>
  <si>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</si>
  <si>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</si>
  <si>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</si>
  <si>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</si>
  <si>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</si>
  <si>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</si>
  <si>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</si>
  <si>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</si>
  <si>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</si>
  <si>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</si>
  <si>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</si>
  <si>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</si>
  <si>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</si>
  <si>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</si>
  <si>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</si>
  <si>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</si>
  <si>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</si>
  <si>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</si>
  <si>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</si>
  <si>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</si>
  <si>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</si>
  <si>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</si>
  <si>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</si>
  <si>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</si>
  <si>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</si>
  <si>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</si>
  <si>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</si>
  <si>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</si>
  <si>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</si>
  <si>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</si>
  <si>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</si>
  <si>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</si>
  <si>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</si>
  <si>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</si>
  <si>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</si>
  <si>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</si>
  <si>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</si>
  <si>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</si>
  <si>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</si>
  <si>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</si>
  <si>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</si>
  <si>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</si>
  <si>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</si>
  <si>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</si>
  <si>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</si>
  <si>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</si>
  <si>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</si>
  <si>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</si>
  <si>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</si>
  <si>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</si>
  <si>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</si>
  <si>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</si>
  <si>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</si>
  <si>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</si>
  <si>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</si>
  <si>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</si>
  <si>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</si>
  <si>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</si>
  <si>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</si>
  <si>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</si>
  <si>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</si>
  <si>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</si>
  <si>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</si>
  <si>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</si>
  <si>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</si>
  <si>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</si>
  <si>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</si>
  <si>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</si>
  <si>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</si>
  <si>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</si>
  <si>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</si>
  <si>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</si>
  <si>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</si>
  <si>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</si>
  <si>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</si>
  <si>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</si>
  <si>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</si>
  <si>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</si>
  <si>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</si>
  <si>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</si>
  <si>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</si>
  <si>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</si>
  <si>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</si>
  <si>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</si>
  <si>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</si>
  <si>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</si>
  <si>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</si>
  <si>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</si>
  <si>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</si>
  <si>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</si>
  <si>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</si>
  <si>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</si>
  <si>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</si>
  <si>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</si>
  <si>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</si>
  <si>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</si>
  <si>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</si>
  <si>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</si>
  <si>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</si>
  <si>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</si>
  <si>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</si>
  <si>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</si>
  <si>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</si>
  <si>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</si>
  <si>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</si>
  <si>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</si>
  <si>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</si>
  <si>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</si>
  <si>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</si>
  <si>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</si>
  <si>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</si>
  <si>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</si>
  <si>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</si>
  <si>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</si>
  <si>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</si>
  <si>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</si>
  <si>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</si>
  <si>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</si>
  <si>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</si>
  <si>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</si>
  <si>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</si>
  <si>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</si>
  <si>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</si>
  <si>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</si>
  <si>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</si>
  <si>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</si>
  <si>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</si>
  <si>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</si>
  <si>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</si>
  <si>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</si>
  <si>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</si>
  <si>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</si>
  <si>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</si>
  <si>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</si>
  <si>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</si>
  <si>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</si>
  <si>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</si>
  <si>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</si>
  <si>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</si>
  <si>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</si>
  <si>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</si>
  <si>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</si>
  <si>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</si>
  <si>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</si>
  <si>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</si>
  <si>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</si>
  <si>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</si>
  <si>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</si>
  <si>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</si>
  <si>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</si>
  <si>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</si>
  <si>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</si>
  <si>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</si>
  <si>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</si>
  <si>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</si>
  <si>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</si>
  <si>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</si>
  <si>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</si>
  <si>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</si>
  <si>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</si>
  <si>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</si>
  <si>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</si>
  <si>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</si>
  <si>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</si>
  <si>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</si>
  <si>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</si>
  <si>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</si>
  <si>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</si>
  <si>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</si>
  <si>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</si>
  <si>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</si>
  <si>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</si>
  <si>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</si>
  <si>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</si>
  <si>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</si>
  <si>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</si>
  <si>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</si>
  <si>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</si>
  <si>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</si>
  <si>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</si>
  <si>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</si>
  <si>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</si>
  <si>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</si>
  <si>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</si>
  <si>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</si>
  <si>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</si>
  <si>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</si>
  <si>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</si>
  <si>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</si>
  <si>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</si>
  <si>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</si>
  <si>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</si>
  <si>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</si>
  <si>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</si>
  <si>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</si>
  <si>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</si>
  <si>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</si>
  <si>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</si>
  <si>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</si>
  <si>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</si>
  <si>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</si>
  <si>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</si>
  <si>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</si>
  <si>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</si>
  <si>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</si>
  <si>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</si>
  <si>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</si>
  <si>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</si>
  <si>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</si>
  <si>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</si>
  <si>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</si>
  <si>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</si>
  <si>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</si>
  <si>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</si>
  <si>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</si>
  <si>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</si>
  <si>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</si>
  <si>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</si>
  <si>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</si>
  <si>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</si>
  <si>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</si>
  <si>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</si>
  <si>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</si>
  <si>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</si>
  <si>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</si>
  <si>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</si>
  <si>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</si>
  <si>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</si>
  <si>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</si>
  <si>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</si>
  <si>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</si>
  <si>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</si>
  <si>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</si>
  <si>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</si>
  <si>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</si>
  <si>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</si>
  <si>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</si>
  <si>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</si>
  <si>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</si>
  <si>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</si>
  <si>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</si>
  <si>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</si>
  <si>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</si>
  <si>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</si>
  <si>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</si>
  <si>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</si>
  <si>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</si>
  <si>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</si>
  <si>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</si>
  <si>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</si>
  <si>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</si>
  <si>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</si>
  <si>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</si>
  <si>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</si>
  <si>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</si>
  <si>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</si>
  <si>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</si>
  <si>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</si>
  <si>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</si>
  <si>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</si>
  <si>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</si>
  <si>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</si>
  <si>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</si>
  <si>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</si>
  <si>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</si>
  <si>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</si>
  <si>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</si>
  <si>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</si>
  <si>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</si>
  <si>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</si>
  <si>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</si>
  <si>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</si>
  <si>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</si>
  <si>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</si>
  <si>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</si>
  <si>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</si>
  <si>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</si>
  <si>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</si>
  <si>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</si>
  <si>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</si>
  <si>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</si>
  <si>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</si>
  <si>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</si>
  <si>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</si>
  <si>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</si>
  <si>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</si>
  <si>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</si>
  <si>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</si>
  <si>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</si>
  <si>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</si>
  <si>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</si>
  <si>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</si>
  <si>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</si>
  <si>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</si>
  <si>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</si>
  <si>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</si>
  <si>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</si>
  <si>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</si>
  <si>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</si>
  <si>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</si>
  <si>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</si>
  <si>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</si>
  <si>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</si>
  <si>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</si>
  <si>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</si>
  <si>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</si>
  <si>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</si>
  <si>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</si>
  <si>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</si>
  <si>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</si>
  <si>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</si>
  <si>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</si>
  <si>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</si>
  <si>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</si>
  <si>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</si>
  <si>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</si>
  <si>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</si>
  <si>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</si>
  <si>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</si>
  <si>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</si>
  <si>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</si>
  <si>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</si>
  <si>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</si>
  <si>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</si>
  <si>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</si>
  <si>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</si>
  <si>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</si>
  <si>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</si>
  <si>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</si>
  <si>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</si>
  <si>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</si>
  <si>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</si>
  <si>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</si>
  <si>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</si>
  <si>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</si>
  <si>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</si>
  <si>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</si>
  <si>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</si>
  <si>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</si>
  <si>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</si>
  <si>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</si>
  <si>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</si>
  <si>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</si>
  <si>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</si>
  <si>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</si>
  <si>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</si>
  <si>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</si>
  <si>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</si>
  <si>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</si>
  <si>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</si>
  <si>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</si>
  <si>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</si>
  <si>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</si>
  <si>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</si>
  <si>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</si>
  <si>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</si>
  <si>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</si>
  <si>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</si>
  <si>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</si>
  <si>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</si>
  <si>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</si>
  <si>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</si>
  <si>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</si>
  <si>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</si>
  <si>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</si>
  <si>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</si>
  <si>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</si>
  <si>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</si>
  <si>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</si>
  <si>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</si>
  <si>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</si>
  <si>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</si>
  <si>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</si>
  <si>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</si>
  <si>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</si>
  <si>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</si>
  <si>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</si>
  <si>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</si>
  <si>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</si>
  <si>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</si>
  <si>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</si>
  <si>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</si>
  <si>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</si>
  <si>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</si>
  <si>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</si>
  <si>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</si>
  <si>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</si>
  <si>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</si>
  <si>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</si>
  <si>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</si>
  <si>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</si>
  <si>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</si>
  <si>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</si>
  <si>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</si>
  <si>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</si>
  <si>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</si>
  <si>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</si>
  <si>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</si>
  <si>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</si>
  <si>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</si>
  <si>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</si>
  <si>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</si>
  <si>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</si>
  <si>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</si>
  <si>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</si>
  <si>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</si>
  <si>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</si>
  <si>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</si>
  <si>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</si>
  <si>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</si>
  <si>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</si>
  <si>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</si>
  <si>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</si>
  <si>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</si>
  <si>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</si>
  <si>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</si>
  <si>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</si>
  <si>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</si>
  <si>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</si>
  <si>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</si>
  <si>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</si>
  <si>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</si>
  <si>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</si>
  <si>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</si>
  <si>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</si>
  <si>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</si>
  <si>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</si>
  <si>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</si>
  <si>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</si>
  <si>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</si>
  <si>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</si>
  <si>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</si>
  <si>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</si>
  <si>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</si>
  <si>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</si>
  <si>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</si>
  <si>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</si>
  <si>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</si>
  <si>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</si>
  <si>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</si>
  <si>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</si>
  <si>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</si>
  <si>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</si>
  <si>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</si>
  <si>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</si>
  <si>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</si>
  <si>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</si>
  <si>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</si>
  <si>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</si>
  <si>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</si>
  <si>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</si>
  <si>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</si>
  <si>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</si>
  <si>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</si>
  <si>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</si>
  <si>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</si>
  <si>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</si>
  <si>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</si>
  <si>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</si>
  <si>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</si>
  <si>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</si>
  <si>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</si>
  <si>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</si>
  <si>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</si>
  <si>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</si>
  <si>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</si>
  <si>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</si>
  <si>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</si>
  <si>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</si>
  <si>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</si>
  <si>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</si>
  <si>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</si>
  <si>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</si>
  <si>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</si>
  <si>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</si>
  <si>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</si>
  <si>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</si>
  <si>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</si>
  <si>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</si>
  <si>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</si>
  <si>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</si>
  <si>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</si>
  <si>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</si>
  <si>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</si>
  <si>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</si>
  <si>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</si>
  <si>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</si>
  <si>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</si>
  <si>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</si>
  <si>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</si>
  <si>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</si>
  <si>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</si>
  <si>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</si>
  <si>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</si>
  <si>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</si>
  <si>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</si>
  <si>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</si>
  <si>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</si>
  <si>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</si>
  <si>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</si>
  <si>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</si>
  <si>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</si>
  <si>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</si>
  <si>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</si>
  <si>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</si>
  <si>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</si>
  <si>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</si>
  <si>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</si>
  <si>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</si>
  <si>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</si>
  <si>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</si>
  <si>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</si>
  <si>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</si>
  <si>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</si>
  <si>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</si>
  <si>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</si>
  <si>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</si>
  <si>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</si>
  <si>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</si>
  <si>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</si>
  <si>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</si>
  <si>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</si>
  <si>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</si>
  <si>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</si>
  <si>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</si>
  <si>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</si>
  <si>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</si>
  <si>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</si>
  <si>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</si>
  <si>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</si>
  <si>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</si>
  <si>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</si>
  <si>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</si>
  <si>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</si>
  <si>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</si>
  <si>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</si>
  <si>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</si>
  <si>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</si>
  <si>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</si>
  <si>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</si>
  <si>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</si>
  <si>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</si>
  <si>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</si>
  <si>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</si>
  <si>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</si>
  <si>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</si>
  <si>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</si>
  <si>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</si>
  <si>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</si>
  <si>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</si>
  <si>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</si>
  <si>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</si>
  <si>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</si>
  <si>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</si>
  <si>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</si>
  <si>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</si>
  <si>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</si>
  <si>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</si>
  <si>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</si>
  <si>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</si>
  <si>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</si>
  <si>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</si>
  <si>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</si>
  <si>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</si>
  <si>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</si>
  <si>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</si>
  <si>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</si>
  <si>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</si>
  <si>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</si>
  <si>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</si>
  <si>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</si>
  <si>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</si>
  <si>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</si>
  <si>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</si>
  <si>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</si>
  <si>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</si>
  <si>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</si>
  <si>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</si>
  <si>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</si>
  <si>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</si>
  <si>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</si>
  <si>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</si>
  <si>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</si>
  <si>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</si>
  <si>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</si>
  <si>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</si>
  <si>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</si>
  <si>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</si>
  <si>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</si>
  <si>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</si>
  <si>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</si>
  <si>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</si>
  <si>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</si>
  <si>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</si>
  <si>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</si>
  <si>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</si>
  <si>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</si>
  <si>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</si>
  <si>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</si>
  <si>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</si>
  <si>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</si>
  <si>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</si>
  <si>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</si>
  <si>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</si>
  <si>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</si>
  <si>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</si>
  <si>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</si>
  <si>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</si>
  <si>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</si>
  <si>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</si>
  <si>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</si>
  <si>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</si>
  <si>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</si>
  <si>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</si>
  <si>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</si>
  <si>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</si>
  <si>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</si>
  <si>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</si>
  <si>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</si>
  <si>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</si>
  <si>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</si>
  <si>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</si>
  <si>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</si>
  <si>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</si>
  <si>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</si>
  <si>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</si>
  <si>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</si>
  <si>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</si>
  <si>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</si>
  <si>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</si>
  <si>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</si>
  <si>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</si>
  <si>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</si>
  <si>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</si>
  <si>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</si>
  <si>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</si>
  <si>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</si>
  <si>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</si>
  <si>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</si>
  <si>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</si>
  <si>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</si>
  <si>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</si>
  <si>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</si>
  <si>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</si>
  <si>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</si>
  <si>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</si>
  <si>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</si>
  <si>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</si>
  <si>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</si>
  <si>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</si>
  <si>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</si>
  <si>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</si>
  <si>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</si>
  <si>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</si>
  <si>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</si>
  <si>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</si>
  <si>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</si>
  <si>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</si>
  <si>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</si>
  <si>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</si>
  <si>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</si>
  <si>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</si>
  <si>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</si>
  <si>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</si>
  <si>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</si>
  <si>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</si>
  <si>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</si>
  <si>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</si>
  <si>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</si>
  <si>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</si>
  <si>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</si>
  <si>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</si>
  <si>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</si>
  <si>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</si>
  <si>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</si>
  <si>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</si>
  <si>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</si>
  <si>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</si>
  <si>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</si>
  <si>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</si>
  <si>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</si>
  <si>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</si>
  <si>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</si>
  <si>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</si>
  <si>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</si>
  <si>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</si>
  <si>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</si>
  <si>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</si>
  <si>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</si>
  <si>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</si>
  <si>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</si>
  <si>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</si>
  <si>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</si>
  <si>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</si>
  <si>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</si>
  <si>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</si>
  <si>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</si>
  <si>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</si>
  <si>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</si>
  <si>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</si>
  <si>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</si>
  <si>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</si>
  <si>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</si>
  <si>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</si>
  <si>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</si>
  <si>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</si>
  <si>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</si>
  <si>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</si>
  <si>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</si>
  <si>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</si>
  <si>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</si>
  <si>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</si>
  <si>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</si>
  <si>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</si>
  <si>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</si>
  <si>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</si>
  <si>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</si>
  <si>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</si>
  <si>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</si>
  <si>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</si>
  <si>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</si>
  <si>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</si>
  <si>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</si>
  <si>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</si>
  <si>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</si>
  <si>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</si>
  <si>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</si>
  <si>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</si>
  <si>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</si>
  <si>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</si>
  <si>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</si>
  <si>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</si>
  <si>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</si>
  <si>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</si>
  <si>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</si>
  <si>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</si>
  <si>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</si>
  <si>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</si>
  <si>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</si>
  <si>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</si>
  <si>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</si>
  <si>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</si>
  <si>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</si>
  <si>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</si>
  <si>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</si>
  <si>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</si>
  <si>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</si>
  <si>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</si>
  <si>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</si>
  <si>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</si>
  <si>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</si>
  <si>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</si>
  <si>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</si>
  <si>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</si>
  <si>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</si>
  <si>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</si>
  <si>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</si>
  <si>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</si>
  <si>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</si>
  <si>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</si>
  <si>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</si>
  <si>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</si>
  <si>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</si>
  <si>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</si>
  <si>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</si>
  <si>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</si>
  <si>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</si>
  <si>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</si>
  <si>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</si>
  <si>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</si>
  <si>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</si>
  <si>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</si>
  <si>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</si>
  <si>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</si>
  <si>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</si>
  <si>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</si>
  <si>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</si>
  <si>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</si>
  <si>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</si>
  <si>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</si>
  <si>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</si>
  <si>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</si>
  <si>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</si>
  <si>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</si>
  <si>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</si>
  <si>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</si>
  <si>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</si>
  <si>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</si>
  <si>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</si>
  <si>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</si>
  <si>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</si>
  <si>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</si>
  <si>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</si>
  <si>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</si>
  <si>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</si>
  <si>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</si>
  <si>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</si>
  <si>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</si>
  <si>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</si>
  <si>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</si>
  <si>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</si>
  <si>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</si>
  <si>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</si>
  <si>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</si>
  <si>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</si>
  <si>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</si>
  <si>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</si>
  <si>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</si>
  <si>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</si>
  <si>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</si>
  <si>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</si>
  <si>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</si>
  <si>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</si>
  <si>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</si>
  <si>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</si>
  <si>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</si>
  <si>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</si>
  <si>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</si>
  <si>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</si>
  <si>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</si>
  <si>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</si>
  <si>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</si>
  <si>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</si>
  <si>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</si>
  <si>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</si>
  <si>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</si>
  <si>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</si>
  <si>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</si>
  <si>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</si>
  <si>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</si>
  <si>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</si>
  <si>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</si>
  <si>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</si>
  <si>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</si>
  <si>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</si>
  <si>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</si>
  <si>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</si>
  <si>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</si>
  <si>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</si>
  <si>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</si>
  <si>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</si>
  <si>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</si>
  <si>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</si>
  <si>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</si>
  <si>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</si>
  <si>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</si>
  <si>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</si>
  <si>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</si>
  <si>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</si>
  <si>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</si>
  <si>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</si>
  <si>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</si>
  <si>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</si>
  <si>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</si>
  <si>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</si>
  <si>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</si>
  <si>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</si>
  <si>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</si>
  <si>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</si>
  <si>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</si>
  <si>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</si>
  <si>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</si>
  <si>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</si>
  <si>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</si>
  <si>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</si>
  <si>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</si>
  <si>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</si>
  <si>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</si>
  <si>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</si>
  <si>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</si>
  <si>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</si>
  <si>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</si>
  <si>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</si>
  <si>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</si>
  <si>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</si>
  <si>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</si>
  <si>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</si>
  <si>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</si>
  <si>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</si>
  <si>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</si>
  <si>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</si>
  <si>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</si>
  <si>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</si>
  <si>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</si>
  <si>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</si>
  <si>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</si>
  <si>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</si>
  <si>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</si>
  <si>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</si>
  <si>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</si>
  <si>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</si>
  <si>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</si>
  <si>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</si>
  <si>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</si>
  <si>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</si>
  <si>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</si>
  <si>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</si>
  <si>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</si>
  <si>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</si>
  <si>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</si>
  <si>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</si>
  <si>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</si>
  <si>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</si>
  <si>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</si>
  <si>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</si>
  <si>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</si>
  <si>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</si>
  <si>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</si>
  <si>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</si>
  <si>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</si>
  <si>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</si>
  <si>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</si>
  <si>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</si>
  <si>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</si>
  <si>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</si>
  <si>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</si>
  <si>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</si>
  <si>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</si>
  <si>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</si>
  <si>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</si>
  <si>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</si>
  <si>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</si>
  <si>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</si>
  <si>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</si>
  <si>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</si>
  <si>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</si>
  <si>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</si>
  <si>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</si>
  <si>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</si>
  <si>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</si>
  <si>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</si>
  <si>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</si>
  <si>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</si>
  <si>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</si>
  <si>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</si>
  <si>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</si>
  <si>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</si>
  <si>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</si>
  <si>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</si>
  <si>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</si>
  <si>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</si>
  <si>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</si>
  <si>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</si>
  <si>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</si>
  <si>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</si>
  <si>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</si>
  <si>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</si>
  <si>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</si>
  <si>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</si>
  <si>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</si>
  <si>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</si>
  <si>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</si>
  <si>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</si>
  <si>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</si>
  <si>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</si>
  <si>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</si>
  <si>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</si>
  <si>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</si>
  <si>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</si>
  <si>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</si>
  <si>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</si>
  <si>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</si>
  <si>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</si>
  <si>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</si>
  <si>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</si>
  <si>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</si>
  <si>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</si>
  <si>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</si>
  <si>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</si>
  <si>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</si>
  <si>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</si>
  <si>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</si>
  <si>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</si>
  <si>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</si>
  <si>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</si>
  <si>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</si>
  <si>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</si>
  <si>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</si>
  <si>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</si>
  <si>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</si>
  <si>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</si>
  <si>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</si>
  <si>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</si>
  <si>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</si>
  <si>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</si>
  <si>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</si>
  <si>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</si>
  <si>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</si>
  <si>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</si>
  <si>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</si>
  <si>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</si>
  <si>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</si>
  <si>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</si>
  <si>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</si>
  <si>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</si>
  <si>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</si>
  <si>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</si>
  <si>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</si>
  <si>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</si>
  <si>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</si>
  <si>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</si>
  <si>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</si>
  <si>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</si>
  <si>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</si>
  <si>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</si>
  <si>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</si>
  <si>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</si>
  <si>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</si>
  <si>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</si>
  <si>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</si>
  <si>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</si>
  <si>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</si>
  <si>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</si>
  <si>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</si>
  <si>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</si>
  <si>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</si>
  <si>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</si>
  <si>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</si>
  <si>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</si>
  <si>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</si>
  <si>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</si>
  <si>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</si>
  <si>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</si>
  <si>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</si>
  <si>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</si>
  <si>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</si>
  <si>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</si>
  <si>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</si>
  <si>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</si>
  <si>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</si>
  <si>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</si>
  <si>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</si>
  <si>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</si>
  <si>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</si>
  <si>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</si>
  <si>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</si>
  <si>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</si>
  <si>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</si>
  <si>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</si>
  <si>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</si>
  <si>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</si>
  <si>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</si>
  <si>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</si>
  <si>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</si>
  <si>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</si>
  <si>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</si>
  <si>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</si>
  <si>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</si>
  <si>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</si>
  <si>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</si>
  <si>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</si>
  <si>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</si>
  <si>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</si>
  <si>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</si>
  <si>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</si>
  <si>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</si>
  <si>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</si>
  <si>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</si>
  <si>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</si>
  <si>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</si>
  <si>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</si>
  <si>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</si>
  <si>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</si>
  <si>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</si>
  <si>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</si>
  <si>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</si>
  <si>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</si>
  <si>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</si>
  <si>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</si>
  <si>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</si>
  <si>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</si>
  <si>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</si>
  <si>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</si>
  <si>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</si>
  <si>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</si>
  <si>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</si>
  <si>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</si>
  <si>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</si>
  <si>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</si>
  <si>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</si>
  <si>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</si>
  <si>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</si>
  <si>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</si>
  <si>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</si>
  <si>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</si>
  <si>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</si>
  <si>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</si>
  <si>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</si>
  <si>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</si>
  <si>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</si>
  <si>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</si>
  <si>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</si>
  <si>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</si>
  <si>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</si>
  <si>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</si>
  <si>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</si>
  <si>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</si>
  <si>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</si>
  <si>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</si>
  <si>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</si>
  <si>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</si>
  <si>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</si>
  <si>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</si>
  <si>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</si>
  <si>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</si>
  <si>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</si>
  <si>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</si>
  <si>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</si>
  <si>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</si>
  <si>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</si>
  <si>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</si>
  <si>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</si>
  <si>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</si>
  <si>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</si>
  <si>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</si>
  <si>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</si>
  <si>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</si>
  <si>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</si>
  <si>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</si>
  <si>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</si>
  <si>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</si>
  <si>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</si>
  <si>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</si>
  <si>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</si>
  <si>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</si>
  <si>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</si>
  <si>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</si>
  <si>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</si>
  <si>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</si>
  <si>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</si>
  <si>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</si>
  <si>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</si>
  <si>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</si>
  <si>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</si>
  <si>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</si>
  <si>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</si>
  <si>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</si>
  <si>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</si>
  <si>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</si>
  <si>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</si>
  <si>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</si>
  <si>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</si>
  <si>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</si>
  <si>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</si>
  <si>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</si>
  <si>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</si>
  <si>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</si>
  <si>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</si>
  <si>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</si>
  <si>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</si>
  <si>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</si>
  <si>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</si>
  <si>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</si>
  <si>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</si>
  <si>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</si>
  <si>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</si>
  <si>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</si>
  <si>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</si>
  <si>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</si>
  <si>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</si>
  <si>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</si>
  <si>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</si>
  <si>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</si>
  <si>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</si>
  <si>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</si>
  <si>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</si>
  <si>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</si>
  <si>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</si>
  <si>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</si>
  <si>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</si>
  <si>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</si>
  <si>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</si>
  <si>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</si>
  <si>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</si>
  <si>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</si>
  <si>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</si>
  <si>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</si>
  <si>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</si>
  <si>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</si>
  <si>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</si>
  <si>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</si>
  <si>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</si>
  <si>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</si>
  <si>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</si>
  <si>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</si>
  <si>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</si>
  <si>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</si>
  <si>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</si>
  <si>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</si>
  <si>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</si>
  <si>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</si>
  <si>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</si>
  <si>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</si>
  <si>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</si>
  <si>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</si>
  <si>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</si>
  <si>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</si>
  <si>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</si>
  <si>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</si>
  <si>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</si>
  <si>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</si>
  <si>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</si>
  <si>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</si>
  <si>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</si>
  <si>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</si>
  <si>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</si>
  <si>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</si>
  <si>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</si>
  <si>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</si>
  <si>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</si>
  <si>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</si>
  <si>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</si>
  <si>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</si>
  <si>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</si>
  <si>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</si>
  <si>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</si>
  <si>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</si>
  <si>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</si>
  <si>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</si>
  <si>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</si>
  <si>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</si>
  <si>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</si>
  <si>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</si>
  <si>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</si>
  <si>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</si>
  <si>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</si>
  <si>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</si>
  <si>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</si>
  <si>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</si>
  <si>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</si>
  <si>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</si>
  <si>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</si>
  <si>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</si>
  <si>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</si>
  <si>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</si>
  <si>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</si>
  <si>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</si>
  <si>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</si>
  <si>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</si>
  <si>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</si>
  <si>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</si>
  <si>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</si>
  <si>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</si>
  <si>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</si>
  <si>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</si>
  <si>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</si>
  <si>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</si>
  <si>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</si>
  <si>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</si>
  <si>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</si>
  <si>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</si>
  <si>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</si>
  <si>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</si>
  <si>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</si>
  <si>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</si>
  <si>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</si>
  <si>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</si>
  <si>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</si>
  <si>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</si>
  <si>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</si>
  <si>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</si>
  <si>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</si>
  <si>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</si>
  <si>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</si>
  <si>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</si>
  <si>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</si>
  <si>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</si>
  <si>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</si>
  <si>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</si>
  <si>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</si>
  <si>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</si>
  <si>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</si>
  <si>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</si>
  <si>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</si>
  <si>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</si>
  <si>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</si>
  <si>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</si>
  <si>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</si>
  <si>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</si>
  <si>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</si>
  <si>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</si>
  <si>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</si>
  <si>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</si>
  <si>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</si>
  <si>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</si>
  <si>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</si>
  <si>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</si>
  <si>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</si>
  <si>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</si>
  <si>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</si>
  <si>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</si>
  <si>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</si>
  <si>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</si>
  <si>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</si>
  <si>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</si>
  <si>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</si>
  <si>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</si>
  <si>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</si>
  <si>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</si>
  <si>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</si>
  <si>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</si>
  <si>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</si>
  <si>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</si>
  <si>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</si>
  <si>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</si>
  <si>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</si>
  <si>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</si>
  <si>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</si>
  <si>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</si>
  <si>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</si>
  <si>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</si>
  <si>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</si>
  <si>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</si>
  <si>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</si>
  <si>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</si>
  <si>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</si>
  <si>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</si>
  <si>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</si>
  <si>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</si>
  <si>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</si>
  <si>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</si>
  <si>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</si>
  <si>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</si>
  <si>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</si>
  <si>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</si>
  <si>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</si>
  <si>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</si>
  <si>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</si>
  <si>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</si>
  <si>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</si>
  <si>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</si>
  <si>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</si>
  <si>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</si>
  <si>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</si>
  <si>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</si>
  <si>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</si>
  <si>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</si>
  <si>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</si>
  <si>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</si>
  <si>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</si>
  <si>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</si>
  <si>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</si>
  <si>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</si>
  <si>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</si>
  <si>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</si>
  <si>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</si>
  <si>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</si>
  <si>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</si>
  <si>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</si>
  <si>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</si>
  <si>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</si>
  <si>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</si>
  <si>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</si>
  <si>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</si>
  <si>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</si>
  <si>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</si>
  <si>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</si>
  <si>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</si>
  <si>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</si>
  <si>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</si>
  <si>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</si>
  <si>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</si>
  <si>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</si>
  <si>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</si>
  <si>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</si>
  <si>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</si>
  <si>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</si>
  <si>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</si>
  <si>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</si>
  <si>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</si>
  <si>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</si>
  <si>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</si>
  <si>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</si>
  <si>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</si>
  <si>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</si>
  <si>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</si>
  <si>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</si>
  <si>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</si>
  <si>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</si>
  <si>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</si>
  <si>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</si>
  <si>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</si>
  <si>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</si>
  <si>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</si>
  <si>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</si>
  <si>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</si>
  <si>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</si>
  <si>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</si>
  <si>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</si>
  <si>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</si>
  <si>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</si>
  <si>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</si>
  <si>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</si>
  <si>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</si>
  <si>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</si>
  <si>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</si>
  <si>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</si>
  <si>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</si>
  <si>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</si>
  <si>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</si>
  <si>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</si>
  <si>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</si>
  <si>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</si>
  <si>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</si>
  <si>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</si>
  <si>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</si>
  <si>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</si>
  <si>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</si>
  <si>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</si>
  <si>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</si>
  <si>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</si>
  <si>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</si>
  <si>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</si>
  <si>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</si>
  <si>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</si>
  <si>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</si>
  <si>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</si>
  <si>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</si>
  <si>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</si>
  <si>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</si>
  <si>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</si>
  <si>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</si>
  <si>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</si>
  <si>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</si>
  <si>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</si>
  <si>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</si>
  <si>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</si>
  <si>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</si>
  <si>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</si>
  <si>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</si>
  <si>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</si>
  <si>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</si>
  <si>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</si>
  <si>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</si>
  <si>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</si>
  <si>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</si>
  <si>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</si>
  <si>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</si>
  <si>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</si>
  <si>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</si>
  <si>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</si>
  <si>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</si>
  <si>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</si>
  <si>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</si>
  <si>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</si>
  <si>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</si>
  <si>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</si>
  <si>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</si>
  <si>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</si>
  <si>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</si>
  <si>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</si>
  <si>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</si>
  <si>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</si>
  <si>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</si>
  <si>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</si>
  <si>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</si>
  <si>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</si>
  <si>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</si>
  <si>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</si>
  <si>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</si>
  <si>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</si>
  <si>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</si>
  <si>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</si>
  <si>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</si>
  <si>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</si>
  <si>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</si>
  <si>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</si>
  <si>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</si>
  <si>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</si>
  <si>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</si>
  <si>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</si>
  <si>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</si>
  <si>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</si>
  <si>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</si>
  <si>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</si>
  <si>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</si>
  <si>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</si>
  <si>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</si>
  <si>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</si>
  <si>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</si>
  <si>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</si>
  <si>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</si>
  <si>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</si>
  <si>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</si>
  <si>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</si>
  <si>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</si>
  <si>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</si>
  <si>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</si>
  <si>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</si>
  <si>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</si>
  <si>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</si>
  <si>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</si>
  <si>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</si>
  <si>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</si>
  <si>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</si>
  <si>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</si>
  <si>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</si>
  <si>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</si>
  <si>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</si>
  <si>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</si>
  <si>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</si>
  <si>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</si>
  <si>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</si>
  <si>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</si>
  <si>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</si>
  <si>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</si>
  <si>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</si>
  <si>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</si>
  <si>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</si>
  <si>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</si>
  <si>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</si>
  <si>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</si>
  <si>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</si>
  <si>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</si>
  <si>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</si>
  <si>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</si>
  <si>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</si>
  <si>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</si>
  <si>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</si>
  <si>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</si>
  <si>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</si>
  <si>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</si>
  <si>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</si>
  <si>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</si>
  <si>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</si>
  <si>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</si>
  <si>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</si>
  <si>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</si>
  <si>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</si>
  <si>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</si>
  <si>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</si>
  <si>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</si>
  <si>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</si>
  <si>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</si>
  <si>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</si>
  <si>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</si>
  <si>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</si>
  <si>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</si>
  <si>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</si>
  <si>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</si>
  <si>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</si>
  <si>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</si>
  <si>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</si>
  <si>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</si>
  <si>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</si>
  <si>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</si>
  <si>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</si>
  <si>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</si>
  <si>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</si>
  <si>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</si>
  <si>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</si>
  <si>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</si>
  <si>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</si>
  <si>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</si>
  <si>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</si>
  <si>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</si>
  <si>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</si>
  <si>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</si>
  <si>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</si>
  <si>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</si>
  <si>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</si>
  <si>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</si>
  <si>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</si>
  <si>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</si>
  <si>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</si>
  <si>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</si>
  <si>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</si>
  <si>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</si>
  <si>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</si>
  <si>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</si>
  <si>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</si>
  <si>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</si>
  <si>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</si>
  <si>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</si>
  <si>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</si>
  <si>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</si>
  <si>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</si>
  <si>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</si>
  <si>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</si>
  <si>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</si>
  <si>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</si>
  <si>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</si>
  <si>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</si>
  <si>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</si>
  <si>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</si>
  <si>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</si>
  <si>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</si>
  <si>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</si>
  <si>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</si>
  <si>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</si>
  <si>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</si>
  <si>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</si>
  <si>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</si>
  <si>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</si>
  <si>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</si>
  <si>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</si>
  <si>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</si>
  <si>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</si>
  <si>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</si>
  <si>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</si>
  <si>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</si>
  <si>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</si>
  <si>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</si>
  <si>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</si>
  <si>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</si>
  <si>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</si>
  <si>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</si>
  <si>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</si>
  <si>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</si>
  <si>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</si>
  <si>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</si>
  <si>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</si>
  <si>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</si>
  <si>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</si>
  <si>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</si>
  <si>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</si>
  <si>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</si>
  <si>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</si>
  <si>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</si>
  <si>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</si>
  <si>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</si>
  <si>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</si>
  <si>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</si>
  <si>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</si>
  <si>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</si>
  <si>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</si>
  <si>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</si>
  <si>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</si>
  <si>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</si>
  <si>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</si>
  <si>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</si>
  <si>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</si>
  <si>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</si>
  <si>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</si>
  <si>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</si>
  <si>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</si>
  <si>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</si>
  <si>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</si>
  <si>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</si>
  <si>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</si>
  <si>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</si>
  <si>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</si>
  <si>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</si>
  <si>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</si>
  <si>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</si>
  <si>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</si>
  <si>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</si>
  <si>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</si>
  <si>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</si>
  <si>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</si>
  <si>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</si>
  <si>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</si>
  <si>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</si>
  <si>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</si>
  <si>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</si>
  <si>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</si>
  <si>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</si>
  <si>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</si>
  <si>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</si>
  <si>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</si>
  <si>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</si>
  <si>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</si>
  <si>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</si>
  <si>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</si>
  <si>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</si>
  <si>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</si>
  <si>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</si>
  <si>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</si>
  <si>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</si>
  <si>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</si>
  <si>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</si>
  <si>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</si>
  <si>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</si>
  <si>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</si>
  <si>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</si>
  <si>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</si>
  <si>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</si>
  <si>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</si>
  <si>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</si>
  <si>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</si>
  <si>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</si>
  <si>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</si>
  <si>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</si>
  <si>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</si>
  <si>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</si>
  <si>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</si>
  <si>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</si>
  <si>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</si>
  <si>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</si>
  <si>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</si>
  <si>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</si>
  <si>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</si>
  <si>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</si>
  <si>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</si>
  <si>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</si>
  <si>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</si>
  <si>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</si>
  <si>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</si>
  <si>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</si>
  <si>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</si>
  <si>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</si>
  <si>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</si>
  <si>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</si>
  <si>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</si>
  <si>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</si>
  <si>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</si>
  <si>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</si>
  <si>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</si>
  <si>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</si>
  <si>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</si>
  <si>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</si>
  <si>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</si>
  <si>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</si>
  <si>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</si>
  <si>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</si>
  <si>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</si>
  <si>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</si>
  <si>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</si>
  <si>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</si>
  <si>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</si>
  <si>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</si>
  <si>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</si>
  <si>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</si>
  <si>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</si>
  <si>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</si>
  <si>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</si>
  <si>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</si>
  <si>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</si>
  <si>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</si>
  <si>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</si>
  <si>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</si>
  <si>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</si>
  <si>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</si>
  <si>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</si>
  <si>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</si>
  <si>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</si>
  <si>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</si>
  <si>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</si>
  <si>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</si>
  <si>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</si>
  <si>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</si>
  <si>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</si>
  <si>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</si>
  <si>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</si>
  <si>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</si>
  <si>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</si>
  <si>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</si>
  <si>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</si>
  <si>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</si>
  <si>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</si>
  <si>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</si>
  <si>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</si>
  <si>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</si>
  <si>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</si>
  <si>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</si>
  <si>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</si>
  <si>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</si>
  <si>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</si>
  <si>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</si>
  <si>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</si>
  <si>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</si>
  <si>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</si>
  <si>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</si>
  <si>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</si>
  <si>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</si>
  <si>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</si>
  <si>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</si>
  <si>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</si>
  <si>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</si>
  <si>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</si>
  <si>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</si>
  <si>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</si>
  <si>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</si>
  <si>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</si>
  <si>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</si>
  <si>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</si>
  <si>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</si>
  <si>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</si>
  <si>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</si>
  <si>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</si>
  <si>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</si>
  <si>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</si>
  <si>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</si>
  <si>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</si>
  <si>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</si>
  <si>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</si>
  <si>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</si>
  <si>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</si>
  <si>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</si>
  <si>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</si>
  <si>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</si>
  <si>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</si>
  <si>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</si>
  <si>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</si>
  <si>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</si>
  <si>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</si>
  <si>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</si>
  <si>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</si>
  <si>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</si>
  <si>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</si>
  <si>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</si>
  <si>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</si>
  <si>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</si>
  <si>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</si>
  <si>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</si>
  <si>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</si>
  <si>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</si>
  <si>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</si>
  <si>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</si>
  <si>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</si>
  <si>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</si>
  <si>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</si>
  <si>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</si>
  <si>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</si>
  <si>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</si>
  <si>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</si>
  <si>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</si>
  <si>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</si>
  <si>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</si>
  <si>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</si>
  <si>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</si>
  <si>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</si>
  <si>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</si>
  <si>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</si>
  <si>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</si>
  <si>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</si>
  <si>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</si>
  <si>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</si>
  <si>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</si>
  <si>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</si>
  <si>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</si>
  <si>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</si>
  <si>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</si>
  <si>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</si>
  <si>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</si>
  <si>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</si>
  <si>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</si>
  <si>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</si>
  <si>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</si>
  <si>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</si>
  <si>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</si>
  <si>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</si>
  <si>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</si>
  <si>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</si>
  <si>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</si>
  <si>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</si>
  <si>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</si>
  <si>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</si>
  <si>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</si>
  <si>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</si>
  <si>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</si>
  <si>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</si>
  <si>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</si>
  <si>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</si>
  <si>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</si>
  <si>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</si>
  <si>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</si>
  <si>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</si>
  <si>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</si>
  <si>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</si>
  <si>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</si>
  <si>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</si>
  <si>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</si>
  <si>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</si>
  <si>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</si>
  <si>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</si>
  <si>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</si>
  <si>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</si>
  <si>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</si>
  <si>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</si>
  <si>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</si>
  <si>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</si>
  <si>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</si>
  <si>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</si>
  <si>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</si>
  <si>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</si>
  <si>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</si>
  <si>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</si>
  <si>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</si>
  <si>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</si>
  <si>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</si>
  <si>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</si>
  <si>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</si>
  <si>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</si>
  <si>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</si>
  <si>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</si>
  <si>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</si>
  <si>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</si>
  <si>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</si>
  <si>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</si>
  <si>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</si>
  <si>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</si>
  <si>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</si>
  <si>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</si>
  <si>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</si>
  <si>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</si>
  <si>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</si>
  <si>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</si>
  <si>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</si>
  <si>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</si>
  <si>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</si>
  <si>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</si>
  <si>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</si>
  <si>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</si>
  <si>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</si>
  <si>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</si>
  <si>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</si>
  <si>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</si>
  <si>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</si>
  <si>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</si>
  <si>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</si>
  <si>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</si>
  <si>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</si>
  <si>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</si>
  <si>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</si>
  <si>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</si>
  <si>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</si>
  <si>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</si>
  <si>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</si>
  <si>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</si>
  <si>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</si>
  <si>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</si>
  <si>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</si>
  <si>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</si>
  <si>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</si>
  <si>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</si>
  <si>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</si>
  <si>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</si>
  <si>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</si>
  <si>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</si>
  <si>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</si>
  <si>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</si>
  <si>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</si>
  <si>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</si>
  <si>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</si>
  <si>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</si>
  <si>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</si>
  <si>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</si>
  <si>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</si>
  <si>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</si>
  <si>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</si>
  <si>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</si>
  <si>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</si>
  <si>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</si>
  <si>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</si>
  <si>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</si>
  <si>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</si>
  <si>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</si>
  <si>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</si>
  <si>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</si>
  <si>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</si>
  <si>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</si>
  <si>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</si>
  <si>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</si>
  <si>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</si>
  <si>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</si>
  <si>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</si>
  <si>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</si>
  <si>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</si>
  <si>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</si>
  <si>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</si>
  <si>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</si>
  <si>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</si>
  <si>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</si>
  <si>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</si>
  <si>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</si>
  <si>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</si>
  <si>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</si>
  <si>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</si>
  <si>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</si>
  <si>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</si>
  <si>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</si>
  <si>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</si>
  <si>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</si>
  <si>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</si>
  <si>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</si>
  <si>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</si>
  <si>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</si>
  <si>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</si>
  <si>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</si>
  <si>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</si>
  <si>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</si>
  <si>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</si>
  <si>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</si>
  <si>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</si>
  <si>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</si>
  <si>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</si>
  <si>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</si>
  <si>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</si>
  <si>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</si>
  <si>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</si>
  <si>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</si>
  <si>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</si>
  <si>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</si>
  <si>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</si>
  <si>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</si>
  <si>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</si>
  <si>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</si>
  <si>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</si>
  <si>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</si>
  <si>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</si>
  <si>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</si>
  <si>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</si>
  <si>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</si>
  <si>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</si>
  <si>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</si>
  <si>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</si>
  <si>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</si>
  <si>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</si>
  <si>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</si>
  <si>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</si>
  <si>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</si>
  <si>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</si>
  <si>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</si>
  <si>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</si>
  <si>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</si>
  <si>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</si>
  <si>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</si>
  <si>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</si>
  <si>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</si>
  <si>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</si>
  <si>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</si>
  <si>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</si>
  <si>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</si>
  <si>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</si>
  <si>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</si>
  <si>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</si>
  <si>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</si>
  <si>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</si>
  <si>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</si>
  <si>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</si>
  <si>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</si>
  <si>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</si>
  <si>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</si>
  <si>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</si>
  <si>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</si>
  <si>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</si>
  <si>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</si>
  <si>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</si>
  <si>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</si>
  <si>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</si>
  <si>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</si>
  <si>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</si>
  <si>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</si>
  <si>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</si>
  <si>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</si>
  <si>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</si>
  <si>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</si>
  <si>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</si>
  <si>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</si>
  <si>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</si>
  <si>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</si>
  <si>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</si>
  <si>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</si>
  <si>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</si>
  <si>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</si>
  <si>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</si>
  <si>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</si>
  <si>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</si>
  <si>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</si>
  <si>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</si>
  <si>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</si>
  <si>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</si>
  <si>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</si>
  <si>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</si>
  <si>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</si>
  <si>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</si>
  <si>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</si>
  <si>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</si>
  <si>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</si>
  <si>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</si>
  <si>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</si>
  <si>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</si>
  <si>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</si>
  <si>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</si>
  <si>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</si>
  <si>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</si>
  <si>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</si>
  <si>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</si>
  <si>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</si>
  <si>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</si>
  <si>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</si>
  <si>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</si>
  <si>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</si>
  <si>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</si>
  <si>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</si>
  <si>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</si>
  <si>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</si>
  <si>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</si>
  <si>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</si>
  <si>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</si>
  <si>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</si>
  <si>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</si>
  <si>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</si>
  <si>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</si>
  <si>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</si>
  <si>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</si>
  <si>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</si>
  <si>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</si>
  <si>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</si>
  <si>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</si>
  <si>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</si>
  <si>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</si>
  <si>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</si>
  <si>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</si>
  <si>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</si>
  <si>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</si>
  <si>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</si>
  <si>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</si>
  <si>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</si>
  <si>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</si>
  <si>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</si>
  <si>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</si>
  <si>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</si>
  <si>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</si>
  <si>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</si>
  <si>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</si>
  <si>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</si>
  <si>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</si>
  <si>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</si>
  <si>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</si>
  <si>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</si>
  <si>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</si>
  <si>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</si>
  <si>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</si>
  <si>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</si>
  <si>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</si>
  <si>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</si>
  <si>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</si>
  <si>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</si>
  <si>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</si>
  <si>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</si>
  <si>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</si>
  <si>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</si>
  <si>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</si>
  <si>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</si>
  <si>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</si>
  <si>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</si>
  <si>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</si>
  <si>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</si>
  <si>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</si>
  <si>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</si>
  <si>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</si>
  <si>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</si>
  <si>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</si>
  <si>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</si>
  <si>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</si>
  <si>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</si>
  <si>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</si>
  <si>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</si>
  <si>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</si>
  <si>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</si>
  <si>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</si>
  <si>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</si>
  <si>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</si>
  <si>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</si>
  <si>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</si>
  <si>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</si>
  <si>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</si>
  <si>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</si>
  <si>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</si>
  <si>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</si>
  <si>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</si>
  <si>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</si>
  <si>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</si>
  <si>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</si>
  <si>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</si>
  <si>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</si>
  <si>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</si>
  <si>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</si>
  <si>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</si>
  <si>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</si>
  <si>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</si>
  <si>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</si>
  <si>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</si>
  <si>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</si>
  <si>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</si>
  <si>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</si>
  <si>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</si>
  <si>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</si>
  <si>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</si>
  <si>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</si>
  <si>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</si>
  <si>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</si>
  <si>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</si>
  <si>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</si>
  <si>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</si>
  <si>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</si>
  <si>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</si>
  <si>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</si>
  <si>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</si>
  <si>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</si>
  <si>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</si>
  <si>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</si>
  <si>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</si>
  <si>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</si>
  <si>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</si>
  <si>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</si>
  <si>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</si>
  <si>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</si>
  <si>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</si>
  <si>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</si>
  <si>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</si>
  <si>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</si>
  <si>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</si>
  <si>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</si>
  <si>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</si>
  <si>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</si>
  <si>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</si>
  <si>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</si>
  <si>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</si>
  <si>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</si>
  <si>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</si>
  <si>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</si>
  <si>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</si>
  <si>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</si>
  <si>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</si>
  <si>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</si>
  <si>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</si>
  <si>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</si>
  <si>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</si>
  <si>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</si>
  <si>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</si>
  <si>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</si>
  <si>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</si>
  <si>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</si>
  <si>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</si>
  <si>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</si>
  <si>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</si>
  <si>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</si>
  <si>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</si>
  <si>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</si>
  <si>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</si>
  <si>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</si>
  <si>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</si>
  <si>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</si>
  <si>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</si>
  <si>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</si>
  <si>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</si>
  <si>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</si>
  <si>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</si>
  <si>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</si>
  <si>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</si>
  <si>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</si>
  <si>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</si>
  <si>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</si>
  <si>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</si>
  <si>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</si>
  <si>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</si>
  <si>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</si>
  <si>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</si>
  <si>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</si>
  <si>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</si>
  <si>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</si>
  <si>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</si>
  <si>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</si>
  <si>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</si>
  <si>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</si>
  <si>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</si>
  <si>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</si>
  <si>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</si>
  <si>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</si>
  <si>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</si>
  <si>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</si>
  <si>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</si>
  <si>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</si>
  <si>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</si>
  <si>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</si>
  <si>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</si>
  <si>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</si>
  <si>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</si>
  <si>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</si>
  <si>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</si>
  <si>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</si>
  <si>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</si>
  <si>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</si>
  <si>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</si>
  <si>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</si>
  <si>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</si>
  <si>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</si>
  <si>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</si>
  <si>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</si>
  <si>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</si>
  <si>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</si>
  <si>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</si>
  <si>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</si>
  <si>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</si>
  <si>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</si>
  <si>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</si>
  <si>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</si>
  <si>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</si>
  <si>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</si>
  <si>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</si>
  <si>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</si>
  <si>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</si>
  <si>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</si>
  <si>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</si>
  <si>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</si>
  <si>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</si>
  <si>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</si>
  <si>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</si>
  <si>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</si>
  <si>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</si>
  <si>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</si>
  <si>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</si>
  <si>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</si>
  <si>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</si>
  <si>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</si>
  <si>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</si>
  <si>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</si>
  <si>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</si>
  <si>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</si>
  <si>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</si>
  <si>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</si>
  <si>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</si>
  <si>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</si>
  <si>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</si>
  <si>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</si>
  <si>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</si>
  <si>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</si>
  <si>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</si>
  <si>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</si>
  <si>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</si>
  <si>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</si>
  <si>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</si>
  <si>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</si>
  <si>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</si>
  <si>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</si>
  <si>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</si>
  <si>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</si>
  <si>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</si>
  <si>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</si>
  <si>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</si>
  <si>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</si>
  <si>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</si>
  <si>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</si>
  <si>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</si>
  <si>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</si>
  <si>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</si>
  <si>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</si>
  <si>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</si>
  <si>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</si>
  <si>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</si>
  <si>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</si>
  <si>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</si>
  <si>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</si>
  <si>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</si>
  <si>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</si>
  <si>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</si>
  <si>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</si>
  <si>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</si>
  <si>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</si>
  <si>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</si>
  <si>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</si>
  <si>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</si>
  <si>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</si>
  <si>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</si>
  <si>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</si>
  <si>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</si>
  <si>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</si>
  <si>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</si>
  <si>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</si>
  <si>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</si>
  <si>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</si>
  <si>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</si>
  <si>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</si>
  <si>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</si>
  <si>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</si>
  <si>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</si>
  <si>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</si>
  <si>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</si>
  <si>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</si>
  <si>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</si>
  <si>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</si>
  <si>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</si>
  <si>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</si>
  <si>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</si>
  <si>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</si>
  <si>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</si>
  <si>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</si>
  <si>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</si>
  <si>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</si>
  <si>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</si>
  <si>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</si>
  <si>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</si>
  <si>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</si>
  <si>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</si>
  <si>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</si>
  <si>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</si>
  <si>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</si>
  <si>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</si>
  <si>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</si>
  <si>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</si>
  <si>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</si>
  <si>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</si>
  <si>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</si>
  <si>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</si>
  <si>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</si>
  <si>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</si>
  <si>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</si>
  <si>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</si>
  <si>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</si>
  <si>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</si>
  <si>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</si>
  <si>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</si>
  <si>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</si>
  <si>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</si>
  <si>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</si>
  <si>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</si>
  <si>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</si>
  <si>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</si>
  <si>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</si>
  <si>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</si>
  <si>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</si>
  <si>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</si>
  <si>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</si>
  <si>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</si>
  <si>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</si>
  <si>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</si>
  <si>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</si>
  <si>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</si>
  <si>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</si>
  <si>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</si>
  <si>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</si>
  <si>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</si>
  <si>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</si>
  <si>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</si>
  <si>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</si>
  <si>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</si>
  <si>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</si>
  <si>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</si>
  <si>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</si>
  <si>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</si>
  <si>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</si>
  <si>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</si>
  <si>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</si>
  <si>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</si>
  <si>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</si>
  <si>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</si>
  <si>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</si>
  <si>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</si>
  <si>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</si>
  <si>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</si>
  <si>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</si>
  <si>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</si>
  <si>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</si>
  <si>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</si>
  <si>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</si>
  <si>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</si>
  <si>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</si>
  <si>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</si>
  <si>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</si>
  <si>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</si>
  <si>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</si>
  <si>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</si>
  <si>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</si>
  <si>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</si>
  <si>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</si>
  <si>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</si>
  <si>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</si>
  <si>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</si>
  <si>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</si>
  <si>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</si>
  <si>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</si>
  <si>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</si>
  <si>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</si>
  <si>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</si>
  <si>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</si>
  <si>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</si>
  <si>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</si>
  <si>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</si>
  <si>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</si>
  <si>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</si>
  <si>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</si>
  <si>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</si>
  <si>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</si>
  <si>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</si>
  <si>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</si>
  <si>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</si>
  <si>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</si>
  <si>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</si>
  <si>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</si>
  <si>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</si>
  <si>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</si>
  <si>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</si>
  <si>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</si>
  <si>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</si>
  <si>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</si>
  <si>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</si>
  <si>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</si>
  <si>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</si>
  <si>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</si>
  <si>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</si>
  <si>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</si>
  <si>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</si>
  <si>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</si>
  <si>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</si>
  <si>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</si>
  <si>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</si>
  <si>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</si>
  <si>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</si>
  <si>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</si>
  <si>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</si>
  <si>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</si>
  <si>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</si>
  <si>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</si>
  <si>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</si>
  <si>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</si>
  <si>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</si>
  <si>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</si>
  <si>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</si>
  <si>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</si>
  <si>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</si>
  <si>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</si>
  <si>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</si>
  <si>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</si>
  <si>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</si>
  <si>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</si>
  <si>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</si>
  <si>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</si>
  <si>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</si>
  <si>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</si>
  <si>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</si>
  <si>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</si>
  <si>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</si>
  <si>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</si>
  <si>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</si>
  <si>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</si>
  <si>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</si>
  <si>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</si>
  <si>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</si>
  <si>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</si>
  <si>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</si>
  <si>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</si>
  <si>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</si>
  <si>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</si>
  <si>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</si>
  <si>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</si>
  <si>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</si>
  <si>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</si>
  <si>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</si>
  <si>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</si>
  <si>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</si>
  <si>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</si>
  <si>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</si>
  <si>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</si>
  <si>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</si>
  <si>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</si>
  <si>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</si>
  <si>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</si>
  <si>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</si>
  <si>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</si>
  <si>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</si>
  <si>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</si>
  <si>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</si>
  <si>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</si>
  <si>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</si>
  <si>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</si>
  <si>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</si>
  <si>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</si>
  <si>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</si>
  <si>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</si>
  <si>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</si>
  <si>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</si>
  <si>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</si>
  <si>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</si>
  <si>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</si>
  <si>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</si>
  <si>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</si>
  <si>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</si>
  <si>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</si>
  <si>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</si>
  <si>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</si>
  <si>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</si>
  <si>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</si>
  <si>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</si>
  <si>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</si>
  <si>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</si>
  <si>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</si>
  <si>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</si>
  <si>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</si>
  <si>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</si>
  <si>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</si>
  <si>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</si>
  <si>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</si>
  <si>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</si>
  <si>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</si>
  <si>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</si>
  <si>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</si>
  <si>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</si>
  <si>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</si>
  <si>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</si>
  <si>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</si>
  <si>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</si>
  <si>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</si>
  <si>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</si>
  <si>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</si>
  <si>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</si>
  <si>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</si>
  <si>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</si>
  <si>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</si>
  <si>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</si>
  <si>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</si>
  <si>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</si>
  <si>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</si>
  <si>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</si>
  <si>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</si>
  <si>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</si>
  <si>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</si>
  <si>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</si>
  <si>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</si>
  <si>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</si>
  <si>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</si>
  <si>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</si>
  <si>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</si>
  <si>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</si>
  <si>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</si>
  <si>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</si>
  <si>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</si>
  <si>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</si>
  <si>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</si>
  <si>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</si>
  <si>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</si>
  <si>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</si>
  <si>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</si>
  <si>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</si>
  <si>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</si>
  <si>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</si>
  <si>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</si>
  <si>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</si>
  <si>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</si>
  <si>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</si>
  <si>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</si>
  <si>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</si>
  <si>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</si>
  <si>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</si>
  <si>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</si>
  <si>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</si>
  <si>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</si>
  <si>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</si>
  <si>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</si>
  <si>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</si>
  <si>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</si>
  <si>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</si>
  <si>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</si>
  <si>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</si>
  <si>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</si>
  <si>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</si>
  <si>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</si>
  <si>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</si>
  <si>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</si>
  <si>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</si>
  <si>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</si>
  <si>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</si>
  <si>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</si>
  <si>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</si>
  <si>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</si>
  <si>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</si>
  <si>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</si>
  <si>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</si>
  <si>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</si>
  <si>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</si>
  <si>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</si>
  <si>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</si>
  <si>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</si>
  <si>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</si>
  <si>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</si>
  <si>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</si>
  <si>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</si>
  <si>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</si>
  <si>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</si>
  <si>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</si>
  <si>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</si>
  <si>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</si>
  <si>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</si>
  <si>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</si>
  <si>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</si>
  <si>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</si>
  <si>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</si>
  <si>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</si>
  <si>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</si>
  <si>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</si>
  <si>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</si>
  <si>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</si>
  <si>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</si>
  <si>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</si>
  <si>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</si>
  <si>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</si>
  <si>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</si>
  <si>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</si>
  <si>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</si>
  <si>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</si>
  <si>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</si>
  <si>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</si>
  <si>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</si>
  <si>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</si>
  <si>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</si>
  <si>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</si>
  <si>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</si>
  <si>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</si>
  <si>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</si>
  <si>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</si>
  <si>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</si>
  <si>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</si>
  <si>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</si>
  <si>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</si>
  <si>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</si>
  <si>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</si>
  <si>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</si>
  <si>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</si>
  <si>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</si>
  <si>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</si>
  <si>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</si>
  <si>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</si>
  <si>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</si>
  <si>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</si>
  <si>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</si>
  <si>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</si>
  <si>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</si>
  <si>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</si>
  <si>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</si>
  <si>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</si>
  <si>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</si>
  <si>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</si>
  <si>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</si>
  <si>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</si>
  <si>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</si>
  <si>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</si>
  <si>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</si>
  <si>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</si>
  <si>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</si>
  <si>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</si>
  <si>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</si>
  <si>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</si>
  <si>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</si>
  <si>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</si>
  <si>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</si>
  <si>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</si>
  <si>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</si>
  <si>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</si>
  <si>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</si>
  <si>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</si>
  <si>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</si>
  <si>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</si>
  <si>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</si>
  <si>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</si>
  <si>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</si>
  <si>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</si>
  <si>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</si>
  <si>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</si>
  <si>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</si>
  <si>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</si>
  <si>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</si>
  <si>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</si>
  <si>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</si>
  <si>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</si>
  <si>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</si>
  <si>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</si>
  <si>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</si>
  <si>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</si>
  <si>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</si>
  <si>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</si>
  <si>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</si>
  <si>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</si>
  <si>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</si>
  <si>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</si>
  <si>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</si>
  <si>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</si>
  <si>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</si>
  <si>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</si>
  <si>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</si>
  <si>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</si>
  <si>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</si>
  <si>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</si>
  <si>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</si>
  <si>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</si>
  <si>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</si>
  <si>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</si>
  <si>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</si>
  <si>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</si>
  <si>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</si>
  <si>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</si>
  <si>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</si>
  <si>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</si>
  <si>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</si>
  <si>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</si>
  <si>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</si>
  <si>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</si>
  <si>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</si>
  <si>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</si>
  <si>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</si>
  <si>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</si>
  <si>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</si>
  <si>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</si>
  <si>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</si>
  <si>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</si>
  <si>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</si>
  <si>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</si>
  <si>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</si>
  <si>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</si>
  <si>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</si>
  <si>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</si>
  <si>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</si>
  <si>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</si>
  <si>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</si>
  <si>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</si>
  <si>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</si>
  <si>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</si>
  <si>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</si>
  <si>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</si>
  <si>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</si>
  <si>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</si>
  <si>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</si>
  <si>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</si>
  <si>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</si>
  <si>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</si>
  <si>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</si>
  <si>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</si>
  <si>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</si>
  <si>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</si>
  <si>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</si>
  <si>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</si>
  <si>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</si>
  <si>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</si>
  <si>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</si>
  <si>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</si>
  <si>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</si>
  <si>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</si>
  <si>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</si>
  <si>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</si>
  <si>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</si>
  <si>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</si>
  <si>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</si>
  <si>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</si>
  <si>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</si>
  <si>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</si>
  <si>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</si>
  <si>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</si>
  <si>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</si>
  <si>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</si>
  <si>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</si>
  <si>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</si>
  <si>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</si>
  <si>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</si>
  <si>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</si>
  <si>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</si>
  <si>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</si>
  <si>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</si>
  <si>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</si>
  <si>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</si>
  <si>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</si>
  <si>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</si>
  <si>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</si>
  <si>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</si>
  <si>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</si>
  <si>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</si>
  <si>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</si>
  <si>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</si>
  <si>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</si>
  <si>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</si>
  <si>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</si>
  <si>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</si>
  <si>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</si>
  <si>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</si>
  <si>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</si>
  <si>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</si>
  <si>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</si>
  <si>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</si>
  <si>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</si>
  <si>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</si>
  <si>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</si>
  <si>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</si>
  <si>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</si>
  <si>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</si>
  <si>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</si>
  <si>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</si>
  <si>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</si>
  <si>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</si>
  <si>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</si>
  <si>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</si>
  <si>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</si>
  <si>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</si>
  <si>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</si>
  <si>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</si>
  <si>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</si>
  <si>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</si>
  <si>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</si>
  <si>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</si>
  <si>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</si>
  <si>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</si>
  <si>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</si>
  <si>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</si>
  <si>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</si>
  <si>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</si>
  <si>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</si>
  <si>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</si>
  <si>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</si>
  <si>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</si>
  <si>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</si>
  <si>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</si>
  <si>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</si>
  <si>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</si>
  <si>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</si>
  <si>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</si>
  <si>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</si>
  <si>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</si>
  <si>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</si>
  <si>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</si>
  <si>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</si>
  <si>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</si>
  <si>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</si>
  <si>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</si>
  <si>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</si>
  <si>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</si>
  <si>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</si>
  <si>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</si>
  <si>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</si>
  <si>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</si>
  <si>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</si>
  <si>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</si>
  <si>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</si>
  <si>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</si>
  <si>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</si>
  <si>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</si>
  <si>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</si>
  <si>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</si>
  <si>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</si>
  <si>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</si>
  <si>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</si>
  <si>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</si>
  <si>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</si>
  <si>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</si>
  <si>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</si>
  <si>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</si>
  <si>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</si>
  <si>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</si>
  <si>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</si>
  <si>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</si>
  <si>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</si>
  <si>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</si>
  <si>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</si>
  <si>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</si>
  <si>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</si>
  <si>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</si>
  <si>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</si>
  <si>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</si>
  <si>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</si>
  <si>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</si>
  <si>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</si>
  <si>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</si>
  <si>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</si>
  <si>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</si>
  <si>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</si>
  <si>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</si>
  <si>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</si>
  <si>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</si>
  <si>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</si>
  <si>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</si>
  <si>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</si>
  <si>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</si>
  <si>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</si>
  <si>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</si>
  <si>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</si>
  <si>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</si>
  <si>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</si>
  <si>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</si>
  <si>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</si>
  <si>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</si>
  <si>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</si>
  <si>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</si>
  <si>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</si>
  <si>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</si>
  <si>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</si>
  <si>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</si>
  <si>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</si>
  <si>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</si>
  <si>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</si>
  <si>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</si>
  <si>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</si>
  <si>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</si>
  <si>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</si>
  <si>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</si>
  <si>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</si>
  <si>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</si>
  <si>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</si>
  <si>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</si>
  <si>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</si>
  <si>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</si>
  <si>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</si>
  <si>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</si>
  <si>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</si>
  <si>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</si>
  <si>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</si>
  <si>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</si>
  <si>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</si>
  <si>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</si>
  <si>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</si>
  <si>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</si>
  <si>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</si>
  <si>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</si>
  <si>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</si>
  <si>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</si>
  <si>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</si>
  <si>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</si>
  <si>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</si>
  <si>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</si>
  <si>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</si>
  <si>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</si>
  <si>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</si>
  <si>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</si>
  <si>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</si>
  <si>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</si>
  <si>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</si>
  <si>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</si>
  <si>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</si>
  <si>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</si>
  <si>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</si>
  <si>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</si>
  <si>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</si>
  <si>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</si>
  <si>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</si>
  <si>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</si>
  <si>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</si>
  <si>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</si>
  <si>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</si>
  <si>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</si>
  <si>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</si>
  <si>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</si>
  <si>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</si>
  <si>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</si>
  <si>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</si>
  <si>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</si>
  <si>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</si>
  <si>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</si>
  <si>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</si>
  <si>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</si>
  <si>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</si>
  <si>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</si>
  <si>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</si>
  <si>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</si>
  <si>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</si>
  <si>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</si>
  <si>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</si>
  <si>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</si>
  <si>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</si>
  <si>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</si>
  <si>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</si>
  <si>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</si>
  <si>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</si>
  <si>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</si>
  <si>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</si>
  <si>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</si>
  <si>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</si>
  <si>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</si>
  <si>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</si>
  <si>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</si>
  <si>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</si>
  <si>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</si>
  <si>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</si>
  <si>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</si>
  <si>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</si>
  <si>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</si>
  <si>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</si>
  <si>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</si>
  <si>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</si>
  <si>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</si>
  <si>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</si>
  <si>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</si>
  <si>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</si>
  <si>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</si>
  <si>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</si>
  <si>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</si>
  <si>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</si>
  <si>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</si>
  <si>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</si>
  <si>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</si>
  <si>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</si>
  <si>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</si>
  <si>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</si>
  <si>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</si>
  <si>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</si>
  <si>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</si>
  <si>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</si>
  <si>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</si>
  <si>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</si>
  <si>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</si>
  <si>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</si>
  <si>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</si>
  <si>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</si>
  <si>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</si>
  <si>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</si>
  <si>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</si>
  <si>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</si>
  <si>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</si>
  <si>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</si>
  <si>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</si>
  <si>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</si>
  <si>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</si>
  <si>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</si>
  <si>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</si>
  <si>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</si>
  <si>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</si>
  <si>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</si>
  <si>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</si>
  <si>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</si>
  <si>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</si>
  <si>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</si>
  <si>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</si>
  <si>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</si>
  <si>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</si>
  <si>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</si>
  <si>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</si>
  <si>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</si>
  <si>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</si>
  <si>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</si>
  <si>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</si>
  <si>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</si>
  <si>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</si>
  <si>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</si>
  <si>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</si>
  <si>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</si>
  <si>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</si>
  <si>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</si>
  <si>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</si>
  <si>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</si>
  <si>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</si>
  <si>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</si>
  <si>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</si>
  <si>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</si>
  <si>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</si>
  <si>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</si>
  <si>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</si>
  <si>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</si>
  <si>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</si>
  <si>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</si>
  <si>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</si>
  <si>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</si>
  <si>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</si>
  <si>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</si>
  <si>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</si>
  <si>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</si>
  <si>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</si>
  <si>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</si>
  <si>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</si>
  <si>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</si>
  <si>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</si>
  <si>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</si>
  <si>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</si>
  <si>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</si>
  <si>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</si>
  <si>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</si>
  <si>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</si>
  <si>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</si>
  <si>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</si>
  <si>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</si>
  <si>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</si>
  <si>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</si>
  <si>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</si>
  <si>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</si>
  <si>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</si>
  <si>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</si>
  <si>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</si>
  <si>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</si>
  <si>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</si>
  <si>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</si>
  <si>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</si>
  <si>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</si>
  <si>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</si>
  <si>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</si>
  <si>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</si>
  <si>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</si>
  <si>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</si>
  <si>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</si>
  <si>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</si>
  <si>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</si>
  <si>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</si>
  <si>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</si>
  <si>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</si>
  <si>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</si>
  <si>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</si>
  <si>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</si>
  <si>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</si>
  <si>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</si>
  <si>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</si>
  <si>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</si>
  <si>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</si>
  <si>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</si>
  <si>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</si>
  <si>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</si>
  <si>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</si>
  <si>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</si>
  <si>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</si>
  <si>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</si>
  <si>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</si>
  <si>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</si>
  <si>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</si>
  <si>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</si>
  <si>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</si>
  <si>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</si>
  <si>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</si>
  <si>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</si>
  <si>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</si>
  <si>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</si>
  <si>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</si>
  <si>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</si>
  <si>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</si>
  <si>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</si>
  <si>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</si>
  <si>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</si>
  <si>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</si>
  <si>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</si>
  <si>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</si>
  <si>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</si>
  <si>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</si>
  <si>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</si>
  <si>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</si>
  <si>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</si>
  <si>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</si>
  <si>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</si>
  <si>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</si>
  <si>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</si>
  <si>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</si>
  <si>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</si>
  <si>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</si>
  <si>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</si>
  <si>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</si>
  <si>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</si>
  <si>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</si>
  <si>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</si>
  <si>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</si>
  <si>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</si>
  <si>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</si>
  <si>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</si>
  <si>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</si>
  <si>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</si>
  <si>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</si>
  <si>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</si>
  <si>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</si>
  <si>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</si>
  <si>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</si>
  <si>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</si>
  <si>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</si>
  <si>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</si>
  <si>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</si>
  <si>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</si>
  <si>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</si>
  <si>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</si>
  <si>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</si>
  <si>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</si>
  <si>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</si>
  <si>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</si>
  <si>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</si>
  <si>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</si>
  <si>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</si>
  <si>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</si>
  <si>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</si>
  <si>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</si>
  <si>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</si>
  <si>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</si>
  <si>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</si>
  <si>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</si>
  <si>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</si>
  <si>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</si>
  <si>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</si>
  <si>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</si>
  <si>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</si>
  <si>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</si>
  <si>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</si>
  <si>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</si>
  <si>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</si>
  <si>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</si>
  <si>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</si>
  <si>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</si>
  <si>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</si>
  <si>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</si>
  <si>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</si>
  <si>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</si>
  <si>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</si>
  <si>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</si>
  <si>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</si>
  <si>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</si>
  <si>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</si>
  <si>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</si>
  <si>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</si>
  <si>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</si>
  <si>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</si>
  <si>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</si>
  <si>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</si>
  <si>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</si>
  <si>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</si>
  <si>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</si>
  <si>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</si>
  <si>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</si>
  <si>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</si>
  <si>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</si>
  <si>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</si>
  <si>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</si>
  <si>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</si>
  <si>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</si>
  <si>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</si>
  <si>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</si>
  <si>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</si>
  <si>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</si>
  <si>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</si>
  <si>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</si>
  <si>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</si>
  <si>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</si>
  <si>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</si>
  <si>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</si>
  <si>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</si>
  <si>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</si>
  <si>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</si>
  <si>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</si>
  <si>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</si>
  <si>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</si>
  <si>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</si>
  <si>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</si>
  <si>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</si>
  <si>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</si>
  <si>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</si>
  <si>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</si>
  <si>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</si>
  <si>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</si>
  <si>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</si>
  <si>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</si>
  <si>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</si>
  <si>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</si>
  <si>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</si>
  <si>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</si>
  <si>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</si>
  <si>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</si>
  <si>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</si>
  <si>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</si>
  <si>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</si>
  <si>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</si>
  <si>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</si>
  <si>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</si>
  <si>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</si>
  <si>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</si>
  <si>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</si>
  <si>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</si>
  <si>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</si>
  <si>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</si>
  <si>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</si>
  <si>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</si>
  <si>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</si>
  <si>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</si>
  <si>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</si>
  <si>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</si>
  <si>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</si>
  <si>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</si>
  <si>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</si>
  <si>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</si>
  <si>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</si>
  <si>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</si>
  <si>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</si>
  <si>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</si>
  <si>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</si>
  <si>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</si>
  <si>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</si>
  <si>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</si>
  <si>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</si>
  <si>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</si>
  <si>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</si>
  <si>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</si>
  <si>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</si>
  <si>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</si>
  <si>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</si>
  <si>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</si>
  <si>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</si>
  <si>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</si>
  <si>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</si>
  <si>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</si>
  <si>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</si>
  <si>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</si>
  <si>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</si>
  <si>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</si>
  <si>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</si>
  <si>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</si>
  <si>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</si>
  <si>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</si>
  <si>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</si>
  <si>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</si>
  <si>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</si>
  <si>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</si>
  <si>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</si>
  <si>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</si>
  <si>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</si>
  <si>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</si>
  <si>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</si>
  <si>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</si>
  <si>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</si>
  <si>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</si>
  <si>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</si>
  <si>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</si>
  <si>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</si>
  <si>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</si>
  <si>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</si>
  <si>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</si>
  <si>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</si>
  <si>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</si>
  <si>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</si>
  <si>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</si>
  <si>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</si>
  <si>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</si>
  <si>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</si>
  <si>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</si>
  <si>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</si>
  <si>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</si>
  <si>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</si>
  <si>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</si>
  <si>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</si>
  <si>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</si>
  <si>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</si>
  <si>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</si>
  <si>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</si>
  <si>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</si>
  <si>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</si>
  <si>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</si>
  <si>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</si>
  <si>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</si>
  <si>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</si>
  <si>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</si>
  <si>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</si>
  <si>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</si>
  <si>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</si>
  <si>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</si>
  <si>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</si>
  <si>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</si>
  <si>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</si>
  <si>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</si>
  <si>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</si>
  <si>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</si>
  <si>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</si>
  <si>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</si>
  <si>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</si>
  <si>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</si>
  <si>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</si>
  <si>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</si>
  <si>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</si>
  <si>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</si>
  <si>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</si>
  <si>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</si>
  <si>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</si>
  <si>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</si>
  <si>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</si>
  <si>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</si>
  <si>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</si>
  <si>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</si>
  <si>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</si>
  <si>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</si>
  <si>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</si>
  <si>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</si>
  <si>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</si>
  <si>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</si>
  <si>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</si>
  <si>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</si>
  <si>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</si>
  <si>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</si>
  <si>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</si>
  <si>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</si>
  <si>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</si>
  <si>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</si>
  <si>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</si>
  <si>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</si>
  <si>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</si>
  <si>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</si>
  <si>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</si>
  <si>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</si>
  <si>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</si>
  <si>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</si>
  <si>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</si>
  <si>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</si>
  <si>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</si>
  <si>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</si>
  <si>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</si>
  <si>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</si>
  <si>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</si>
  <si>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</si>
  <si>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</si>
  <si>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</si>
  <si>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</si>
  <si>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</si>
  <si>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</si>
  <si>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</si>
  <si>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</si>
  <si>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</si>
  <si>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</si>
  <si>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</si>
  <si>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</si>
  <si>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</si>
  <si>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</si>
  <si>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</si>
  <si>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</si>
  <si>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</si>
  <si>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</si>
  <si>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</si>
  <si>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</si>
  <si>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</si>
  <si>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</si>
  <si>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</si>
  <si>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</si>
  <si>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</si>
  <si>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</si>
  <si>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</si>
  <si>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</si>
  <si>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</si>
  <si>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</si>
  <si>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</si>
  <si>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</si>
  <si>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</si>
  <si>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</si>
  <si>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</si>
  <si>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</si>
  <si>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</si>
  <si>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</si>
  <si>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</si>
  <si>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</si>
  <si>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</si>
  <si>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</si>
  <si>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</si>
  <si>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</si>
  <si>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</si>
  <si>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</si>
  <si>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</si>
  <si>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</si>
  <si>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</si>
  <si>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</si>
  <si>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</si>
  <si>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</si>
  <si>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</si>
  <si>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</si>
  <si>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</si>
  <si>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</si>
  <si>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</si>
  <si>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</si>
  <si>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</si>
  <si>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</si>
  <si>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</si>
  <si>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</si>
  <si>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</si>
  <si>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</si>
  <si>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</si>
  <si>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</si>
  <si>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</si>
  <si>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</si>
  <si>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</si>
  <si>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</si>
  <si>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</si>
  <si>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</si>
  <si>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</si>
  <si>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</si>
  <si>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</si>
  <si>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</si>
  <si>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</si>
  <si>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</si>
  <si>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</si>
  <si>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</si>
  <si>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</si>
  <si>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</si>
  <si>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</si>
  <si>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</si>
  <si>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</si>
  <si>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</si>
  <si>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</si>
  <si>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</si>
  <si>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</si>
  <si>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</si>
  <si>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</si>
  <si>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</si>
  <si>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</si>
  <si>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</si>
  <si>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</si>
  <si>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</si>
  <si>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</si>
  <si>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</si>
  <si>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</si>
  <si>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</si>
  <si>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</si>
  <si>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</si>
  <si>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</si>
  <si>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</si>
  <si>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</si>
  <si>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</si>
  <si>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</si>
  <si>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</si>
  <si>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</si>
  <si>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</si>
  <si>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</si>
  <si>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</si>
  <si>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</si>
  <si>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</si>
  <si>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</si>
  <si>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</si>
  <si>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</si>
  <si>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</si>
  <si>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</si>
  <si>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</si>
  <si>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</si>
  <si>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</si>
  <si>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</si>
  <si>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</si>
  <si>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</si>
  <si>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</si>
  <si>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</si>
  <si>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</si>
  <si>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</si>
  <si>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</si>
  <si>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</si>
  <si>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</si>
  <si>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</si>
  <si>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</si>
  <si>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</si>
  <si>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</si>
  <si>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</si>
  <si>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</si>
  <si>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</si>
  <si>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</si>
  <si>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</si>
  <si>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</si>
  <si>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</si>
  <si>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</si>
  <si>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</si>
  <si>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</si>
  <si>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</si>
  <si>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</si>
  <si>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</si>
  <si>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</si>
  <si>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</si>
  <si>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</si>
  <si>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</si>
  <si>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</si>
  <si>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</si>
  <si>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</si>
  <si>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</si>
  <si>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</si>
  <si>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</si>
  <si>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</si>
  <si>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</si>
  <si>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</si>
  <si>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</si>
  <si>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</si>
  <si>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</si>
  <si>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</si>
  <si>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</si>
  <si>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</si>
  <si>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</si>
  <si>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</si>
  <si>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</si>
  <si>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</si>
  <si>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</si>
  <si>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</si>
  <si>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</si>
  <si>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</si>
  <si>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</si>
  <si>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</si>
  <si>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</si>
  <si>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</si>
  <si>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</si>
  <si>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</si>
  <si>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</si>
  <si>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</si>
  <si>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</si>
  <si>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</si>
  <si>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</si>
  <si>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</si>
  <si>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</si>
  <si>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</si>
  <si>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</si>
  <si>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</si>
  <si>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</si>
  <si>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</si>
  <si>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</si>
  <si>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</si>
  <si>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</si>
  <si>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</si>
  <si>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</si>
  <si>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</si>
  <si>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</si>
  <si>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</si>
  <si>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</si>
  <si>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</si>
  <si>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</si>
  <si>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</si>
  <si>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</si>
  <si>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</si>
  <si>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</si>
  <si>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</si>
  <si>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</si>
  <si>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</si>
  <si>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</si>
  <si>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</si>
  <si>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</si>
  <si>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</si>
  <si>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</si>
  <si>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</si>
  <si>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</si>
  <si>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</si>
  <si>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</si>
  <si>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</si>
  <si>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</si>
  <si>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</si>
  <si>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</si>
  <si>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</si>
  <si>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</si>
  <si>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</si>
  <si>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</si>
  <si>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</si>
  <si>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</si>
  <si>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</si>
  <si>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</si>
  <si>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</si>
  <si>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</si>
  <si>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</si>
  <si>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</si>
  <si>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</si>
  <si>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</si>
  <si>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</si>
  <si>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</si>
  <si>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</si>
  <si>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</si>
  <si>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</si>
  <si>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</si>
  <si>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</si>
  <si>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</si>
  <si>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</si>
  <si>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</si>
  <si>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</si>
  <si>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</si>
  <si>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</si>
  <si>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</si>
  <si>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</si>
  <si>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</si>
  <si>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</si>
  <si>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</si>
  <si>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</si>
  <si>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</si>
  <si>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</si>
  <si>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</si>
  <si>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</si>
  <si>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</si>
  <si>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</si>
  <si>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</si>
  <si>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</si>
  <si>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</si>
  <si>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</si>
  <si>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</si>
  <si>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</si>
  <si>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</si>
  <si>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</si>
  <si>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</si>
  <si>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</si>
  <si>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</si>
  <si>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</si>
  <si>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</si>
  <si>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</si>
  <si>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</si>
  <si>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</si>
  <si>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</si>
  <si>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</si>
  <si>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</si>
  <si>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</si>
  <si>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</si>
  <si>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</si>
  <si>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</si>
  <si>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</si>
  <si>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</si>
  <si>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</si>
  <si>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</si>
  <si>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</si>
  <si>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</si>
  <si>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</si>
  <si>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</si>
  <si>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</si>
  <si>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</si>
  <si>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</si>
  <si>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</si>
  <si>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</si>
  <si>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</si>
  <si>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</si>
  <si>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</si>
  <si>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</si>
  <si>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</si>
  <si>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</si>
  <si>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</si>
  <si>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</si>
  <si>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</si>
  <si>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</si>
  <si>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</si>
  <si>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</si>
  <si>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</si>
  <si>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</si>
  <si>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</si>
  <si>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</si>
  <si>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</si>
  <si>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</si>
  <si>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</si>
  <si>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</si>
  <si>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</si>
  <si>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</si>
  <si>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</si>
  <si>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</si>
  <si>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</si>
  <si>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</si>
  <si>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</si>
  <si>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</si>
  <si>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</si>
  <si>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</si>
  <si>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</si>
  <si>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</si>
  <si>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</si>
  <si>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</si>
  <si>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</si>
  <si>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</si>
  <si>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</si>
  <si>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</si>
  <si>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</si>
  <si>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</si>
  <si>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</si>
  <si>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</si>
  <si>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</si>
  <si>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</si>
  <si>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</si>
  <si>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</si>
  <si>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</si>
  <si>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</si>
  <si>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</si>
  <si>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</si>
  <si>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</si>
  <si>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</si>
  <si>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</si>
  <si>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</si>
  <si>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</si>
  <si>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</si>
  <si>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</si>
  <si>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</si>
  <si>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</si>
  <si>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</si>
  <si>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</si>
  <si>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</si>
  <si>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</si>
  <si>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</si>
  <si>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</si>
  <si>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</si>
  <si>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</si>
  <si>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</si>
  <si>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</si>
  <si>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</si>
  <si>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</si>
  <si>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</si>
  <si>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</si>
  <si>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</si>
  <si>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</si>
  <si>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</si>
  <si>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</si>
  <si>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</si>
  <si>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</si>
  <si>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</si>
  <si>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</si>
  <si>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</si>
  <si>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</si>
  <si>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</si>
  <si>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</si>
  <si>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</si>
  <si>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</si>
  <si>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</si>
  <si>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</si>
  <si>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</si>
  <si>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</si>
  <si>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</si>
  <si>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</si>
  <si>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</si>
  <si>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</si>
  <si>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</si>
  <si>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</si>
  <si>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</si>
  <si>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</si>
  <si>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</si>
  <si>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</si>
  <si>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</si>
  <si>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</si>
  <si>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</si>
  <si>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</si>
  <si>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</si>
  <si>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</si>
  <si>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</si>
  <si>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</si>
  <si>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</si>
  <si>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</si>
  <si>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</si>
  <si>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</si>
  <si>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</si>
  <si>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</si>
  <si>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</si>
  <si>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</si>
  <si>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</si>
  <si>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</si>
  <si>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</si>
  <si>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</si>
  <si>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</si>
  <si>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</si>
  <si>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</si>
  <si>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</si>
  <si>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</si>
  <si>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</si>
  <si>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</si>
  <si>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</si>
  <si>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</si>
  <si>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</si>
  <si>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</si>
  <si>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</si>
  <si>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</si>
  <si>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</si>
  <si>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</si>
  <si>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</si>
  <si>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</si>
  <si>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</si>
  <si>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</si>
  <si>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</si>
  <si>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</si>
  <si>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</si>
  <si>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</si>
  <si>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</si>
  <si>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</si>
  <si>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</si>
  <si>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</si>
  <si>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</si>
  <si>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</si>
  <si>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</si>
  <si>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</si>
  <si>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</si>
  <si>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</si>
  <si>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</si>
  <si>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</si>
  <si>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</si>
  <si>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</si>
  <si>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</si>
  <si>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</si>
  <si>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</si>
  <si>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</si>
  <si>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</si>
  <si>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</si>
  <si>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</si>
  <si>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</si>
  <si>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</si>
  <si>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</si>
  <si>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</si>
  <si>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</si>
  <si>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</si>
  <si>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</si>
  <si>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</si>
  <si>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</si>
  <si>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</si>
  <si>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</si>
  <si>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</si>
  <si>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</si>
  <si>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</si>
  <si>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</si>
  <si>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</si>
  <si>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</si>
  <si>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</si>
  <si>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</si>
  <si>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</si>
  <si>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</si>
  <si>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</si>
  <si>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</si>
  <si>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</si>
  <si>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</si>
  <si>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</si>
  <si>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</si>
  <si>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</si>
  <si>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</si>
  <si>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</si>
  <si>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</si>
  <si>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</si>
  <si>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</si>
  <si>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</si>
  <si>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</si>
  <si>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</si>
  <si>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</si>
  <si>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</si>
  <si>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</si>
  <si>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</si>
  <si>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</si>
  <si>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</si>
  <si>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</si>
  <si>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</si>
  <si>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</si>
  <si>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</si>
  <si>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</si>
  <si>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</si>
  <si>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</si>
  <si>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</si>
  <si>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</si>
  <si>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</si>
  <si>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</si>
  <si>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</si>
  <si>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</si>
  <si>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</si>
  <si>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</si>
  <si>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</si>
  <si>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</si>
  <si>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</si>
  <si>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</si>
  <si>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</si>
  <si>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</si>
  <si>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</si>
  <si>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</si>
  <si>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</si>
  <si>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</si>
  <si>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</si>
  <si>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</si>
  <si>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</si>
  <si>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</si>
  <si>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</si>
  <si>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</si>
  <si>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</si>
  <si>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</si>
  <si>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</si>
  <si>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</si>
  <si>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</si>
  <si>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</si>
  <si>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</si>
  <si>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</si>
  <si>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</si>
  <si>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</si>
  <si>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</si>
  <si>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</si>
  <si>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</si>
  <si>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</si>
  <si>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</si>
  <si>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</si>
  <si>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</si>
  <si>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</si>
  <si>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</si>
  <si>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</si>
  <si>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</si>
  <si>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</si>
  <si>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</si>
  <si>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</si>
  <si>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</si>
  <si>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</si>
  <si>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</si>
  <si>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</si>
  <si>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</si>
  <si>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</si>
  <si>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</si>
  <si>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</si>
  <si>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</si>
  <si>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</si>
  <si>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</si>
  <si>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</si>
  <si>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</si>
  <si>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</si>
  <si>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</si>
  <si>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</si>
  <si>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</si>
  <si>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</si>
  <si>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</si>
  <si>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</si>
  <si>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</si>
  <si>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</si>
  <si>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</si>
  <si>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</si>
  <si>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</si>
  <si>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</si>
  <si>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</si>
  <si>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</si>
  <si>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</si>
  <si>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</si>
  <si>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</si>
  <si>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</si>
  <si>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</si>
  <si>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</si>
  <si>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</si>
  <si>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</si>
  <si>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</si>
  <si>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</si>
  <si>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</si>
  <si>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</si>
  <si>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</si>
  <si>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</si>
  <si>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</si>
  <si>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</si>
  <si>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</si>
  <si>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</si>
  <si>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</si>
  <si>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</si>
  <si>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</si>
  <si>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</si>
  <si>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</si>
  <si>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</si>
  <si>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</si>
  <si>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</si>
  <si>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</si>
  <si>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</si>
  <si>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</si>
  <si>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</si>
  <si>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</si>
  <si>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</si>
  <si>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</si>
  <si>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</si>
  <si>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</si>
  <si>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</si>
  <si>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</si>
  <si>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</si>
  <si>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</si>
  <si>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</si>
  <si>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</si>
  <si>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</si>
  <si>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</si>
  <si>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</si>
  <si>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</si>
  <si>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</si>
  <si>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</si>
  <si>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</si>
  <si>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</si>
  <si>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</si>
  <si>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</si>
  <si>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</si>
  <si>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</si>
  <si>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</si>
  <si>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</si>
  <si>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</si>
  <si>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</si>
  <si>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</si>
  <si>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</si>
  <si>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</si>
  <si>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</si>
  <si>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</si>
  <si>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</si>
  <si>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</si>
  <si>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</si>
  <si>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</si>
  <si>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</si>
  <si>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</si>
  <si>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</si>
  <si>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</si>
  <si>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</si>
  <si>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</si>
  <si>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</si>
  <si>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</si>
  <si>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</si>
  <si>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</si>
  <si>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</si>
  <si>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</si>
  <si>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</si>
  <si>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</si>
  <si>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</si>
  <si>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</si>
  <si>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</si>
  <si>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</si>
  <si>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</si>
  <si>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</si>
  <si>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</si>
  <si>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</si>
  <si>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</si>
  <si>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</si>
  <si>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</si>
  <si>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</si>
  <si>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</si>
  <si>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</si>
  <si>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</si>
  <si>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</si>
  <si>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</si>
  <si>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</si>
  <si>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</si>
  <si>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</si>
  <si>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</si>
  <si>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</si>
  <si>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</si>
  <si>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</si>
  <si>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</si>
  <si>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</si>
  <si>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</si>
  <si>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</si>
  <si>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</si>
  <si>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</si>
  <si>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</si>
  <si>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</si>
  <si>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</si>
  <si>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</si>
  <si>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</si>
  <si>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</si>
  <si>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</si>
  <si>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</si>
  <si>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</si>
  <si>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</si>
  <si>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</si>
  <si>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</si>
  <si>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</si>
  <si>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</si>
  <si>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</si>
  <si>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</si>
  <si>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</si>
  <si>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</si>
  <si>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</si>
  <si>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</si>
  <si>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</si>
  <si>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</si>
  <si>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</si>
  <si>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</si>
  <si>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</si>
  <si>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</si>
  <si>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</si>
  <si>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</si>
  <si>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</si>
  <si>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</si>
  <si>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</si>
  <si>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</si>
  <si>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</si>
  <si>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</si>
  <si>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</si>
  <si>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</si>
  <si>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</si>
  <si>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</si>
  <si>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</si>
  <si>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</si>
  <si>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</si>
  <si>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</si>
  <si>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</si>
  <si>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</si>
  <si>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</si>
  <si>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</si>
  <si>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</si>
  <si>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</si>
  <si>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</si>
  <si>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</si>
  <si>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</si>
  <si>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</si>
  <si>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</si>
  <si>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</si>
  <si>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</si>
  <si>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</si>
  <si>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</si>
  <si>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</si>
  <si>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</si>
  <si>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</si>
  <si>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</si>
  <si>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</si>
  <si>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</si>
  <si>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</si>
  <si>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</si>
  <si>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</si>
  <si>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</si>
  <si>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</si>
  <si>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</si>
  <si>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</si>
  <si>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</si>
  <si>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</si>
  <si>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</si>
  <si>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</si>
  <si>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</si>
  <si>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</si>
  <si>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</si>
  <si>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</si>
  <si>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</si>
  <si>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</si>
  <si>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</si>
  <si>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</si>
  <si>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</si>
  <si>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</si>
  <si>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</si>
  <si>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</si>
  <si>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</si>
  <si>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</si>
  <si>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</si>
  <si>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</si>
  <si>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</si>
  <si>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</si>
  <si>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</si>
  <si>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</si>
  <si>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</si>
  <si>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</si>
  <si>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</si>
  <si>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</si>
  <si>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</si>
  <si>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</si>
  <si>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</si>
  <si>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</si>
  <si>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</si>
  <si>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</si>
  <si>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</si>
  <si>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</si>
  <si>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</si>
  <si>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</si>
  <si>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</si>
  <si>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</si>
  <si>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</si>
  <si>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</si>
  <si>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</si>
  <si>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</si>
  <si>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</si>
  <si>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</si>
  <si>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</si>
  <si>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</si>
  <si>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</si>
  <si>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</si>
  <si>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</si>
  <si>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</si>
  <si>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</si>
  <si>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</si>
  <si>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</si>
  <si>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</si>
  <si>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</si>
  <si>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</si>
  <si>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</si>
  <si>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</si>
  <si>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</si>
  <si>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</si>
  <si>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</si>
  <si>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</si>
  <si>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</si>
  <si>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</si>
  <si>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</si>
  <si>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</si>
  <si>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</si>
  <si>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</si>
  <si>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</si>
  <si>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</si>
  <si>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</si>
  <si>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</si>
  <si>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</si>
  <si>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</si>
  <si>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</si>
  <si>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</si>
  <si>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</si>
  <si>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</si>
  <si>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</si>
  <si>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</si>
  <si>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</si>
  <si>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</si>
  <si>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</si>
  <si>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</si>
  <si>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</si>
  <si>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</si>
  <si>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</si>
  <si>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</si>
  <si>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</si>
  <si>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</si>
  <si>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</si>
  <si>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</si>
  <si>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</si>
  <si>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</si>
  <si>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</si>
  <si>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</si>
  <si>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</si>
  <si>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</si>
  <si>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</si>
  <si>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</si>
  <si>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</si>
  <si>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</si>
  <si>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</si>
  <si>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</si>
  <si>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</si>
  <si>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</si>
  <si>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</si>
  <si>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</si>
  <si>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</si>
  <si>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</si>
  <si>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</si>
  <si>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</si>
  <si>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</si>
  <si>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</si>
  <si>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</si>
  <si>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</si>
  <si>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</si>
  <si>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</si>
  <si>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</si>
  <si>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</si>
  <si>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</si>
  <si>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</si>
  <si>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</si>
  <si>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</si>
  <si>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</si>
  <si>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</si>
  <si>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</si>
  <si>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</si>
  <si>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</si>
  <si>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</si>
  <si>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</si>
  <si>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</si>
  <si>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</si>
  <si>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</si>
  <si>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</si>
  <si>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</si>
  <si>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</si>
  <si>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</si>
  <si>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</si>
  <si>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</si>
  <si>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</si>
  <si>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</si>
  <si>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</si>
  <si>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</si>
  <si>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</si>
  <si>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</si>
  <si>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</si>
  <si>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</si>
  <si>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</si>
  <si>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</si>
  <si>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</si>
  <si>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</si>
  <si>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</si>
  <si>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</si>
  <si>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</si>
  <si>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</si>
  <si>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</si>
  <si>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</si>
  <si>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</si>
  <si>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</si>
  <si>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</si>
  <si>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</si>
  <si>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</si>
  <si>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</si>
  <si>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</si>
  <si>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</si>
  <si>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</si>
  <si>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</si>
  <si>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</si>
  <si>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</si>
  <si>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</si>
  <si>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</si>
  <si>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</si>
  <si>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</si>
  <si>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</si>
  <si>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</si>
  <si>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</si>
  <si>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</si>
  <si>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</si>
  <si>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</si>
  <si>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</si>
  <si>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</si>
  <si>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</si>
  <si>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</si>
  <si>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</si>
  <si>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</si>
  <si>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</si>
  <si>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</si>
  <si>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</si>
  <si>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</si>
  <si>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</si>
  <si>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</si>
  <si>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</si>
  <si>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</si>
  <si>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</si>
  <si>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</si>
  <si>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</si>
  <si>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</si>
  <si>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</si>
  <si>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</si>
  <si>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</si>
  <si>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</si>
  <si>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</si>
  <si>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</si>
  <si>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</si>
  <si>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</si>
  <si>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</si>
  <si>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</si>
  <si>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</si>
  <si>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</si>
  <si>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</si>
  <si>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</si>
  <si>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</si>
  <si>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</si>
  <si>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</si>
  <si>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</si>
  <si>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</si>
  <si>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</si>
  <si>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</si>
  <si>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</si>
  <si>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</si>
  <si>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</si>
  <si>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</si>
  <si>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</si>
  <si>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</si>
  <si>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</si>
  <si>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</si>
  <si>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</si>
  <si>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</si>
  <si>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</si>
  <si>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</si>
  <si>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</si>
  <si>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</si>
  <si>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</si>
  <si>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</si>
  <si>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</si>
  <si>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</si>
  <si>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</si>
  <si>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</si>
  <si>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</si>
  <si>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</si>
  <si>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</si>
  <si>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</si>
  <si>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</si>
  <si>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</si>
  <si>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</si>
  <si>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</si>
  <si>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</si>
  <si>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</si>
  <si>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</si>
  <si>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</si>
  <si>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</si>
  <si>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</si>
  <si>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</si>
  <si>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</si>
  <si>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</si>
  <si>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</si>
  <si>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</si>
  <si>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</si>
  <si>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</si>
  <si>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</si>
  <si>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</si>
  <si>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</si>
  <si>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</si>
  <si>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</si>
  <si>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</si>
  <si>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</si>
  <si>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</si>
  <si>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</si>
  <si>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</si>
  <si>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</si>
  <si>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</si>
  <si>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</si>
  <si>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</si>
  <si>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</si>
  <si>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</si>
  <si>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</si>
  <si>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</si>
  <si>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</si>
  <si>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</si>
  <si>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</si>
  <si>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</si>
  <si>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</si>
  <si>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</si>
  <si>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</si>
  <si>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</si>
  <si>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</si>
  <si>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</si>
  <si>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</si>
  <si>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</si>
  <si>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</si>
  <si>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</si>
  <si>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</si>
  <si>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</si>
  <si>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</si>
  <si>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</si>
  <si>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</si>
  <si>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</si>
  <si>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</si>
  <si>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</si>
  <si>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</si>
  <si>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</si>
  <si>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</si>
  <si>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</si>
  <si>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</si>
  <si>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</si>
  <si>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</si>
  <si>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</si>
  <si>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</si>
  <si>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</si>
  <si>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</si>
  <si>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</si>
  <si>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</si>
  <si>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</si>
  <si>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</si>
  <si>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</si>
  <si>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</si>
  <si>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</si>
  <si>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</si>
  <si>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</si>
  <si>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</si>
  <si>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</si>
  <si>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</si>
  <si>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</si>
  <si>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</si>
  <si>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</si>
  <si>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</si>
  <si>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</si>
  <si>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</si>
  <si>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</si>
  <si>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</si>
  <si>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</si>
  <si>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</si>
  <si>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</si>
  <si>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</si>
  <si>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</si>
  <si>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</si>
  <si>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</si>
  <si>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</si>
  <si>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</si>
  <si>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</si>
  <si>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</si>
  <si>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</si>
  <si>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</si>
  <si>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</si>
  <si>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</si>
  <si>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</si>
  <si>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</si>
  <si>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</si>
  <si>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</si>
  <si>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</si>
  <si>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</si>
  <si>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</si>
  <si>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</si>
  <si>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</si>
  <si>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</si>
  <si>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</si>
  <si>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</si>
  <si>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</si>
  <si>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</si>
  <si>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</si>
  <si>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</si>
  <si>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</si>
  <si>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</si>
  <si>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</si>
  <si>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</si>
  <si>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</si>
  <si>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</si>
  <si>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</si>
  <si>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</si>
  <si>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</si>
  <si>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</si>
  <si>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</si>
  <si>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</si>
  <si>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</si>
  <si>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</si>
  <si>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</si>
  <si>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</si>
  <si>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</si>
  <si>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</si>
  <si>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</si>
  <si>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</si>
  <si>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</si>
  <si>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</si>
  <si>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</si>
  <si>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</si>
  <si>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</si>
  <si>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</si>
  <si>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</si>
  <si>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</si>
  <si>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</si>
  <si>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</si>
  <si>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</si>
  <si>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</si>
  <si>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</si>
  <si>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</si>
  <si>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</si>
  <si>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</si>
  <si>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</si>
  <si>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</si>
  <si>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</si>
  <si>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</si>
  <si>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</si>
  <si>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</si>
  <si>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</si>
  <si>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</si>
  <si>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</si>
  <si>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</si>
  <si>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</si>
  <si>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</si>
  <si>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</si>
  <si>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</si>
  <si>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</si>
  <si>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</si>
  <si>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</si>
  <si>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</si>
  <si>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</si>
  <si>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</si>
  <si>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</si>
  <si>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</si>
  <si>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</si>
  <si>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</si>
  <si>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</si>
  <si>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</si>
  <si>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</si>
  <si>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</si>
  <si>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</si>
  <si>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</si>
  <si>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</si>
  <si>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</si>
  <si>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</si>
  <si>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</si>
  <si>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</si>
  <si>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</si>
  <si>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</si>
  <si>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</si>
  <si>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</si>
  <si>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</si>
  <si>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</si>
  <si>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</si>
  <si>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</si>
  <si>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</si>
  <si>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</si>
  <si>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</si>
  <si>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</si>
  <si>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</si>
  <si>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</si>
  <si>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</si>
  <si>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</si>
  <si>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</si>
  <si>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</si>
  <si>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</si>
  <si>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</si>
  <si>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</si>
  <si>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</si>
  <si>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</si>
  <si>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</si>
  <si>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</si>
  <si>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</si>
  <si>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</si>
  <si>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</si>
  <si>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</si>
  <si>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</si>
  <si>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</si>
  <si>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</si>
  <si>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</si>
  <si>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</si>
  <si>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</si>
  <si>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</si>
  <si>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</si>
  <si>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</si>
  <si>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</si>
  <si>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</si>
  <si>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</si>
  <si>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</si>
  <si>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</si>
  <si>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</si>
  <si>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</si>
  <si>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</si>
  <si>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</si>
  <si>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</si>
  <si>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</si>
  <si>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</si>
  <si>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</si>
  <si>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</si>
  <si>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</si>
  <si>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</si>
  <si>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</si>
  <si>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</si>
  <si>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</si>
  <si>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</si>
  <si>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</si>
  <si>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</si>
  <si>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</si>
  <si>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</si>
  <si>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</si>
  <si>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</si>
  <si>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</si>
  <si>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</si>
  <si>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</si>
  <si>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</si>
  <si>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</si>
  <si>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</si>
  <si>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</si>
  <si>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</si>
  <si>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</si>
  <si>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</si>
  <si>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</si>
  <si>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</si>
  <si>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</si>
  <si>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</si>
  <si>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</si>
  <si>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</si>
  <si>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</si>
  <si>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</si>
  <si>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</si>
  <si>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</si>
  <si>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</si>
  <si>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</si>
  <si>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</si>
  <si>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</si>
  <si>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</si>
  <si>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</si>
  <si>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</si>
  <si>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</si>
  <si>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</si>
  <si>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</si>
  <si>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</si>
  <si>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</si>
  <si>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</si>
  <si>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</si>
  <si>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</si>
  <si>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</si>
  <si>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</si>
  <si>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</si>
  <si>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</si>
  <si>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</si>
  <si>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</si>
  <si>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</si>
  <si>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</si>
  <si>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</si>
  <si>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</si>
  <si>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</si>
  <si>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</si>
  <si>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</si>
  <si>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</si>
  <si>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</si>
  <si>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</si>
  <si>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</si>
  <si>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</si>
  <si>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</si>
  <si>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</si>
  <si>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</si>
  <si>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</si>
  <si>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</si>
  <si>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</si>
  <si>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</si>
  <si>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</si>
  <si>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</si>
  <si>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</si>
  <si>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</si>
  <si>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</si>
  <si>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</si>
  <si>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</si>
  <si>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</si>
  <si>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</si>
  <si>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</si>
  <si>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</si>
  <si>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</si>
  <si>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</si>
  <si>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</si>
  <si>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</si>
  <si>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</si>
  <si>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</si>
  <si>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</si>
  <si>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</si>
  <si>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</si>
  <si>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</si>
  <si>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</si>
  <si>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</si>
  <si>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</si>
  <si>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</si>
  <si>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</si>
  <si>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</si>
  <si>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</si>
  <si>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</si>
  <si>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</si>
  <si>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</si>
  <si>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</si>
  <si>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</si>
  <si>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</si>
  <si>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</si>
  <si>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</si>
  <si>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</si>
  <si>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</si>
  <si>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</si>
  <si>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</si>
  <si>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</si>
  <si>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</si>
  <si>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</si>
  <si>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</si>
  <si>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</si>
  <si>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</si>
  <si>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</si>
  <si>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</si>
  <si>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</si>
  <si>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</si>
  <si>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</si>
  <si>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</si>
  <si>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</si>
  <si>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</si>
  <si>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</si>
  <si>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</si>
  <si>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</si>
  <si>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</si>
  <si>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</si>
  <si>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</si>
  <si>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</si>
  <si>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</si>
  <si>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</si>
  <si>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</si>
  <si>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</si>
  <si>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</si>
  <si>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</si>
  <si>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</si>
  <si>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</si>
  <si>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</si>
  <si>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</si>
  <si>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</si>
  <si>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</si>
  <si>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</si>
  <si>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</si>
  <si>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</si>
  <si>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</si>
  <si>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</si>
  <si>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</si>
  <si>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</si>
  <si>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</si>
  <si>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</si>
  <si>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</si>
  <si>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</si>
  <si>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</si>
  <si>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</si>
  <si>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</si>
  <si>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</si>
  <si>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</si>
  <si>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</si>
  <si>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</si>
  <si>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</si>
  <si>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</si>
  <si>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</si>
  <si>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</si>
  <si>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</si>
  <si>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</si>
  <si>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</si>
  <si>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</si>
  <si>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</si>
  <si>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</si>
  <si>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</si>
  <si>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</si>
  <si>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</si>
  <si>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</si>
  <si>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</si>
  <si>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</si>
  <si>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</si>
  <si>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</si>
  <si>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</si>
  <si>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</si>
  <si>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</si>
  <si>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</si>
  <si>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</si>
  <si>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</si>
  <si>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</si>
  <si>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</si>
  <si>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</si>
  <si>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</si>
  <si>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</si>
  <si>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</si>
  <si>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</si>
  <si>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</si>
  <si>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</si>
  <si>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</si>
  <si>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</si>
  <si>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</si>
  <si>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</si>
  <si>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</si>
  <si>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</si>
  <si>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</si>
  <si>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</si>
  <si>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</si>
  <si>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</si>
  <si>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</si>
  <si>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</si>
  <si>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</si>
  <si>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</si>
  <si>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</si>
  <si>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</si>
  <si>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</si>
  <si>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</si>
  <si>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</si>
  <si>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</si>
  <si>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</si>
  <si>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</si>
  <si>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</si>
  <si>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</si>
  <si>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</si>
  <si>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</si>
  <si>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</si>
  <si>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</si>
  <si>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</si>
  <si>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</si>
  <si>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</si>
  <si>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</si>
  <si>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</si>
  <si>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</si>
  <si>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</si>
  <si>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</si>
  <si>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</si>
  <si>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</si>
  <si>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</si>
  <si>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</si>
  <si>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</si>
  <si>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</si>
  <si>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</si>
  <si>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</si>
  <si>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</si>
  <si>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</si>
  <si>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</si>
  <si>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</si>
  <si>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</si>
  <si>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</si>
  <si>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</si>
  <si>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</si>
  <si>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</si>
  <si>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</si>
  <si>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</si>
  <si>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</si>
  <si>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</si>
  <si>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</si>
  <si>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</si>
  <si>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</si>
  <si>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</si>
  <si>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</si>
  <si>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</si>
  <si>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</si>
  <si>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</si>
  <si>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</si>
  <si>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</si>
  <si>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</si>
  <si>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</si>
  <si>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</si>
  <si>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</si>
  <si>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</si>
  <si>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</si>
  <si>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</si>
  <si>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</si>
  <si>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</si>
  <si>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</si>
  <si>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</si>
  <si>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</si>
  <si>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</si>
  <si>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</si>
  <si>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</si>
  <si>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</si>
  <si>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</si>
  <si>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</si>
  <si>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</si>
  <si>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</si>
  <si>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</si>
  <si>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</si>
  <si>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</si>
  <si>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</si>
  <si>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</si>
  <si>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</si>
  <si>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</si>
  <si>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</si>
  <si>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</si>
  <si>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</si>
  <si>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</si>
  <si>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</si>
  <si>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</si>
  <si>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</si>
  <si>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</si>
  <si>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</si>
  <si>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</si>
  <si>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</si>
  <si>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</si>
  <si>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</si>
  <si>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</si>
  <si>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</si>
  <si>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</si>
  <si>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</si>
  <si>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</si>
  <si>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</si>
  <si>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</si>
  <si>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</si>
  <si>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</si>
  <si>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</si>
  <si>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</si>
  <si>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</si>
  <si>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</si>
  <si>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</si>
  <si>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</si>
  <si>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</si>
  <si>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</si>
  <si>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</si>
  <si>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</si>
  <si>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</si>
  <si>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</si>
  <si>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</si>
  <si>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</si>
  <si>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</si>
  <si>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</si>
  <si>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</si>
  <si>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</si>
  <si>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</si>
  <si>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</si>
  <si>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</si>
  <si>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</si>
  <si>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</si>
  <si>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</si>
  <si>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</si>
  <si>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</si>
  <si>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</si>
  <si>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</si>
  <si>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</si>
  <si>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</si>
  <si>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</si>
  <si>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</si>
  <si>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</si>
  <si>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</si>
  <si>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</si>
  <si>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</si>
  <si>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</si>
  <si>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</si>
  <si>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</si>
  <si>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</si>
  <si>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</si>
  <si>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</si>
  <si>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</si>
  <si>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</si>
  <si>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</si>
  <si>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</si>
  <si>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</si>
  <si>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</si>
  <si>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</si>
  <si>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</si>
  <si>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</si>
  <si>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</si>
  <si>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</si>
  <si>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</si>
  <si>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</si>
  <si>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</si>
  <si>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</si>
  <si>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</si>
  <si>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</si>
  <si>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</si>
  <si>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</si>
  <si>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</si>
  <si>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</si>
  <si>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</si>
  <si>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</si>
  <si>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</si>
  <si>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</si>
  <si>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</si>
  <si>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</si>
  <si>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</si>
  <si>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</si>
  <si>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</si>
  <si>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</si>
  <si>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</si>
  <si>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</si>
  <si>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</si>
  <si>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</si>
  <si>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</si>
  <si>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</si>
  <si>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</si>
  <si>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</si>
  <si>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</si>
  <si>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</si>
  <si>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</si>
  <si>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</si>
  <si>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</si>
  <si>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</si>
  <si>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</si>
  <si>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</si>
  <si>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</si>
  <si>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</si>
  <si>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</si>
  <si>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</si>
  <si>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</si>
  <si>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</si>
  <si>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</si>
  <si>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</si>
  <si>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</si>
  <si>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</si>
  <si>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</si>
  <si>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</si>
  <si>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</si>
  <si>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</si>
  <si>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</si>
  <si>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</si>
  <si>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</si>
  <si>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</si>
  <si>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</si>
  <si>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</si>
  <si>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</si>
  <si>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</si>
  <si>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</si>
  <si>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</si>
  <si>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</si>
  <si>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</si>
  <si>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</si>
  <si>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</si>
  <si>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</si>
  <si>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</si>
  <si>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</si>
  <si>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</si>
  <si>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</si>
  <si>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</si>
  <si>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</si>
  <si>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</si>
  <si>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</si>
  <si>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</si>
  <si>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</si>
  <si>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</si>
  <si>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</si>
  <si>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</si>
  <si>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</si>
  <si>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</si>
  <si>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</si>
  <si>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</si>
  <si>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</si>
  <si>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</si>
  <si>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</si>
  <si>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</si>
  <si>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</si>
  <si>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</si>
  <si>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</si>
  <si>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</si>
  <si>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</si>
  <si>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</si>
  <si>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</si>
  <si>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</si>
  <si>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</si>
  <si>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</si>
  <si>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</si>
  <si>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</si>
  <si>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</si>
  <si>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</si>
  <si>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</si>
  <si>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</si>
  <si>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</si>
  <si>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</si>
  <si>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</si>
  <si>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</si>
  <si>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</si>
  <si>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</si>
  <si>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</si>
  <si>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</si>
  <si>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</si>
  <si>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</si>
  <si>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</si>
  <si>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</si>
  <si>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</si>
  <si>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</si>
  <si>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</si>
  <si>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</si>
  <si>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</si>
  <si>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</si>
  <si>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</si>
  <si>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</si>
  <si>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</si>
  <si>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</si>
  <si>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</si>
  <si>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</si>
  <si>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</si>
  <si>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</si>
  <si>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</si>
  <si>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</si>
  <si>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</si>
  <si>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</si>
  <si>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</si>
  <si>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</si>
  <si>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</si>
  <si>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</si>
  <si>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</si>
  <si>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</si>
  <si>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</si>
  <si>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</si>
  <si>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</si>
  <si>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</si>
  <si>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</si>
  <si>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</si>
  <si>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</si>
  <si>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</si>
  <si>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</si>
  <si>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</si>
  <si>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</si>
  <si>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</si>
  <si>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</si>
  <si>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</si>
  <si>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</si>
  <si>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</si>
  <si>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</si>
  <si>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</si>
  <si>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</si>
  <si>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</si>
  <si>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</si>
  <si>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</si>
  <si>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</si>
  <si>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</si>
  <si>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</si>
  <si>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</si>
  <si>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</si>
  <si>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</si>
  <si>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</si>
  <si>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</si>
  <si>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</si>
  <si>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</si>
  <si>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</si>
  <si>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</si>
  <si>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</si>
  <si>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</si>
  <si>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</si>
  <si>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</si>
  <si>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</si>
  <si>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</si>
  <si>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</si>
  <si>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</si>
  <si>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</si>
  <si>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</si>
  <si>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</si>
  <si>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</si>
  <si>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</si>
  <si>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</si>
  <si>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</si>
  <si>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</si>
  <si>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</si>
  <si>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</si>
  <si>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</si>
  <si>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</si>
  <si>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</si>
  <si>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</si>
  <si>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</si>
  <si>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</si>
  <si>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</si>
  <si>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</si>
  <si>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</si>
  <si>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</si>
  <si>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</si>
  <si>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</si>
  <si>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</si>
  <si>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</si>
  <si>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</si>
  <si>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</si>
  <si>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</si>
  <si>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</si>
  <si>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</si>
  <si>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</si>
  <si>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</si>
  <si>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</si>
  <si>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</si>
  <si>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</si>
  <si>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</si>
  <si>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</si>
  <si>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</si>
  <si>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</si>
  <si>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</si>
  <si>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</si>
  <si>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</si>
  <si>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</si>
  <si>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</si>
  <si>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</si>
  <si>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</si>
  <si>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</si>
  <si>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</si>
  <si>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</si>
  <si>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</si>
  <si>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</si>
  <si>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</si>
  <si>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</si>
  <si>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</si>
  <si>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</si>
  <si>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</si>
  <si>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</si>
  <si>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</si>
  <si>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</si>
  <si>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</si>
  <si>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</si>
  <si>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</si>
  <si>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</si>
  <si>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</si>
  <si>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</si>
  <si>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</si>
  <si>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</si>
  <si>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</si>
  <si>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</si>
  <si>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</si>
  <si>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</si>
  <si>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</si>
  <si>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</si>
  <si>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</si>
  <si>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</si>
  <si>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</si>
  <si>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</si>
  <si>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</si>
  <si>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</si>
  <si>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</si>
  <si>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</si>
  <si>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</si>
  <si>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</si>
  <si>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</si>
  <si>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</si>
  <si>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</si>
  <si>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</si>
  <si>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</si>
  <si>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</si>
  <si>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</si>
  <si>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</si>
  <si>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</si>
  <si>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</si>
  <si>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</si>
  <si>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</si>
  <si>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</si>
  <si>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</si>
  <si>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</si>
  <si>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</si>
  <si>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</si>
  <si>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</si>
  <si>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</si>
  <si>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</si>
  <si>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</si>
  <si>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</si>
  <si>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</si>
  <si>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</si>
  <si>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</si>
  <si>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</si>
  <si>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</si>
  <si>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</si>
  <si>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</si>
  <si>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</si>
  <si>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</si>
  <si>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</si>
  <si>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</si>
  <si>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</si>
  <si>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</si>
  <si>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</si>
  <si>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</si>
  <si>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</si>
  <si>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</si>
  <si>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</si>
  <si>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</si>
  <si>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</si>
  <si>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</si>
  <si>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</si>
  <si>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</si>
  <si>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</si>
  <si>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</si>
  <si>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</si>
  <si>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</si>
  <si>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</si>
  <si>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</si>
  <si>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</si>
  <si>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</si>
  <si>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</si>
  <si>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</si>
  <si>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</si>
  <si>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</si>
  <si>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</si>
  <si>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</si>
  <si>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</si>
  <si>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</si>
  <si>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</si>
  <si>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</si>
  <si>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</si>
  <si>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</si>
  <si>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</si>
  <si>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</si>
  <si>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</si>
  <si>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</si>
  <si>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</si>
  <si>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</si>
  <si>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</si>
  <si>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</si>
  <si>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</si>
  <si>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</si>
  <si>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</si>
  <si>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</si>
  <si>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</si>
  <si>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</si>
  <si>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</si>
  <si>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</si>
  <si>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</si>
  <si>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</si>
  <si>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</si>
  <si>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</si>
  <si>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</si>
  <si>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</si>
  <si>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</si>
  <si>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</si>
  <si>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</si>
  <si>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</si>
  <si>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</si>
  <si>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</si>
  <si>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</si>
  <si>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</si>
  <si>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</si>
  <si>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</si>
  <si>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</si>
  <si>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</si>
  <si>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</si>
  <si>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</si>
  <si>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</si>
  <si>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</si>
  <si>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</si>
  <si>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</si>
  <si>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</si>
  <si>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</si>
  <si>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</si>
  <si>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</si>
  <si>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</si>
  <si>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</si>
  <si>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</si>
  <si>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</si>
  <si>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</si>
  <si>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</si>
  <si>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</si>
  <si>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</si>
  <si>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</si>
  <si>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</si>
  <si>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</si>
  <si>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</si>
  <si>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</si>
  <si>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</si>
  <si>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</si>
  <si>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</si>
  <si>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</si>
  <si>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</si>
  <si>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</si>
  <si>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</si>
  <si>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</si>
  <si>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</si>
  <si>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</si>
  <si>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</si>
  <si>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</si>
  <si>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</si>
  <si>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</si>
  <si>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</si>
  <si>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</si>
  <si>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</si>
  <si>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</si>
  <si>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</si>
  <si>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</si>
  <si>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</si>
  <si>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</si>
  <si>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</si>
  <si>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</si>
  <si>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</si>
  <si>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</si>
  <si>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</si>
  <si>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</si>
  <si>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</si>
  <si>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</si>
  <si>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</si>
  <si>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</si>
  <si>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</si>
  <si>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</si>
  <si>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</si>
  <si>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</si>
  <si>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</si>
  <si>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</si>
  <si>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</si>
  <si>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</si>
  <si>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</si>
  <si>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</si>
  <si>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</si>
  <si>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</si>
  <si>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</si>
  <si>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</si>
  <si>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</si>
  <si>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</si>
  <si>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</si>
  <si>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</si>
  <si>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</si>
  <si>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</si>
  <si>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</si>
  <si>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</si>
  <si>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</si>
  <si>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</si>
  <si>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</si>
  <si>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</si>
  <si>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</si>
  <si>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</si>
  <si>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</si>
  <si>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</si>
  <si>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</si>
  <si>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</si>
  <si>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</si>
  <si>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</si>
  <si>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</si>
  <si>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</si>
  <si>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</si>
  <si>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</si>
  <si>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</si>
  <si>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</si>
  <si>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</si>
  <si>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</si>
  <si>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</si>
  <si>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</si>
  <si>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</si>
  <si>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</si>
  <si>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</si>
  <si>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</si>
  <si>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</si>
  <si>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</si>
  <si>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</si>
  <si>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</si>
  <si>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</si>
  <si>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</si>
  <si>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</si>
  <si>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</si>
  <si>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</si>
  <si>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</si>
  <si>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</si>
  <si>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</si>
  <si>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</si>
  <si>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</si>
  <si>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</si>
  <si>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</si>
  <si>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</si>
  <si>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</si>
  <si>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</si>
  <si>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</si>
  <si>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</si>
  <si>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</si>
  <si>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</si>
  <si>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</si>
  <si>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</si>
  <si>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</si>
  <si>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</si>
  <si>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</si>
  <si>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</si>
  <si>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</si>
  <si>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</si>
  <si>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</si>
  <si>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</si>
  <si>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</si>
  <si>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</si>
  <si>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</si>
  <si>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</si>
  <si>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</si>
  <si>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</si>
  <si>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</si>
  <si>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</si>
  <si>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</si>
  <si>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</si>
  <si>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</si>
  <si>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</si>
  <si>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</si>
  <si>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</si>
  <si>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</si>
  <si>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</si>
  <si>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</si>
  <si>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</si>
  <si>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</si>
  <si>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</si>
  <si>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</si>
  <si>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</si>
  <si>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</si>
  <si>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</si>
  <si>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</si>
  <si>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</si>
  <si>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</si>
  <si>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</si>
  <si>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</si>
  <si>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</si>
  <si>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</si>
  <si>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</si>
  <si>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</si>
  <si>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</si>
  <si>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</si>
  <si>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</si>
  <si>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</si>
  <si>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</si>
  <si>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</si>
  <si>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</si>
  <si>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</si>
  <si>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</si>
  <si>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</si>
  <si>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</si>
  <si>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</si>
  <si>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</si>
  <si>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</si>
  <si>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</si>
  <si>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</si>
  <si>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</si>
  <si>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</si>
  <si>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</si>
  <si>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</si>
  <si>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</si>
  <si>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</si>
  <si>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</si>
  <si>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</si>
  <si>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</si>
  <si>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</si>
  <si>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</si>
  <si>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</si>
  <si>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</si>
  <si>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</si>
  <si>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</si>
  <si>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</si>
  <si>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</si>
  <si>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</si>
  <si>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</si>
  <si>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</si>
  <si>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</si>
  <si>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</si>
  <si>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</si>
  <si>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</si>
  <si>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</si>
  <si>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</si>
  <si>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</si>
  <si>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</si>
  <si>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</si>
  <si>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</si>
  <si>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</si>
  <si>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</si>
  <si>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</si>
  <si>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</si>
  <si>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</si>
  <si>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</si>
  <si>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</si>
  <si>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</si>
  <si>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</si>
  <si>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</si>
  <si>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</si>
  <si>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</si>
  <si>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</si>
  <si>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</si>
  <si>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</si>
  <si>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</si>
  <si>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</si>
  <si>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</si>
  <si>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</si>
  <si>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</si>
  <si>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</si>
  <si>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</si>
  <si>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</si>
  <si>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</si>
  <si>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</si>
  <si>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</si>
  <si>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</si>
  <si>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</si>
  <si>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</si>
  <si>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</si>
  <si>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</si>
  <si>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</si>
  <si>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</si>
  <si>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</si>
  <si>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</si>
  <si>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</si>
  <si>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</si>
  <si>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</si>
  <si>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</si>
  <si>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</si>
  <si>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</si>
  <si>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</si>
  <si>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</si>
  <si>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</si>
  <si>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</si>
  <si>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</si>
  <si>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</si>
  <si>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</si>
  <si>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</si>
  <si>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</si>
  <si>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</si>
  <si>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</si>
  <si>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</si>
  <si>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</si>
  <si>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</si>
  <si>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</si>
  <si>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</si>
  <si>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</si>
  <si>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</si>
  <si>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</si>
  <si>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</si>
  <si>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</si>
  <si>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</si>
  <si>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</si>
  <si>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</si>
  <si>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</si>
  <si>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</si>
  <si>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</si>
  <si>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</si>
  <si>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</si>
  <si>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</si>
  <si>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</si>
  <si>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</si>
  <si>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</si>
  <si>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</si>
  <si>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</si>
  <si>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</si>
  <si>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</si>
  <si>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</si>
  <si>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</si>
  <si>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</si>
  <si>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</si>
  <si>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</si>
  <si>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</si>
  <si>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</si>
  <si>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</si>
  <si>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</si>
  <si>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</si>
  <si>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</si>
  <si>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</si>
  <si>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</si>
  <si>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</si>
  <si>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</si>
  <si>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</si>
  <si>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</si>
  <si>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</si>
  <si>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</si>
  <si>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</si>
  <si>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</si>
  <si>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</si>
  <si>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</si>
  <si>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</si>
  <si>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</si>
  <si>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</si>
  <si>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</si>
  <si>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</si>
  <si>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</si>
  <si>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</si>
  <si>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</si>
  <si>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</si>
  <si>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</si>
  <si>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</si>
  <si>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</si>
  <si>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</si>
  <si>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</si>
  <si>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</si>
  <si>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</si>
  <si>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</si>
  <si>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</si>
  <si>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</si>
  <si>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</si>
  <si>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</si>
  <si>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</si>
  <si>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</si>
  <si>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</si>
  <si>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</si>
  <si>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</si>
  <si>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</si>
  <si>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</si>
  <si>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</si>
  <si>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</si>
  <si>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</si>
  <si>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</si>
  <si>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</si>
  <si>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</si>
  <si>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</si>
  <si>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</si>
  <si>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</si>
  <si>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</si>
  <si>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</si>
  <si>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</si>
  <si>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</si>
  <si>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</si>
  <si>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</si>
  <si>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</si>
  <si>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</si>
  <si>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</si>
  <si>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</si>
  <si>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</si>
  <si>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</si>
  <si>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</si>
  <si>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</si>
  <si>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</si>
  <si>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</si>
  <si>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</si>
  <si>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</si>
  <si>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</si>
  <si>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</si>
  <si>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</si>
  <si>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</si>
  <si>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</si>
  <si>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</si>
  <si>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</si>
  <si>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</si>
  <si>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</si>
  <si>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</si>
  <si>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</si>
  <si>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</si>
  <si>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</si>
  <si>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</si>
  <si>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</si>
  <si>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</si>
  <si>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</si>
  <si>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</si>
  <si>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</si>
  <si>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</si>
  <si>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</si>
  <si>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</si>
  <si>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</si>
  <si>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</si>
  <si>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</si>
  <si>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</si>
  <si>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</si>
  <si>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</si>
  <si>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</si>
  <si>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</si>
  <si>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</si>
  <si>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</si>
  <si>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</si>
  <si>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</si>
  <si>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</si>
  <si>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</si>
  <si>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</si>
  <si>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</si>
  <si>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</si>
  <si>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</si>
  <si>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</si>
  <si>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</si>
  <si>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</si>
  <si>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</si>
  <si>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</si>
  <si>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</si>
  <si>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</si>
  <si>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</si>
  <si>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</si>
  <si>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</si>
  <si>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</si>
  <si>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</si>
  <si>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</si>
  <si>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</si>
  <si>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</si>
  <si>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</si>
  <si>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</si>
  <si>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</si>
  <si>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</si>
  <si>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</si>
  <si>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</si>
  <si>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</si>
  <si>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</si>
  <si>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</si>
  <si>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</si>
  <si>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</si>
  <si>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</si>
  <si>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</si>
  <si>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</si>
  <si>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</si>
  <si>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</si>
  <si>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</si>
  <si>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</si>
  <si>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</si>
  <si>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</si>
  <si>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</si>
  <si>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</si>
  <si>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</si>
  <si>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</si>
  <si>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</si>
  <si>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</si>
  <si>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</si>
  <si>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</si>
  <si>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</si>
  <si>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</si>
  <si>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</si>
  <si>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</si>
  <si>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</si>
  <si>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</si>
  <si>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</si>
  <si>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</si>
  <si>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</si>
  <si>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</si>
  <si>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</si>
  <si>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</si>
  <si>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</si>
  <si>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</si>
  <si>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</si>
  <si>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</si>
  <si>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</si>
  <si>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</si>
  <si>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</si>
  <si>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</si>
  <si>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</si>
  <si>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</si>
  <si>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</si>
  <si>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</si>
  <si>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</si>
  <si>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</si>
  <si>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</si>
  <si>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</si>
  <si>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</si>
  <si>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</si>
  <si>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</si>
  <si>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</si>
  <si>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</si>
  <si>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</si>
  <si>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</si>
  <si>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</si>
  <si>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</si>
  <si>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</si>
  <si>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</si>
  <si>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</si>
  <si>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</si>
  <si>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</si>
  <si>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</si>
  <si>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</si>
  <si>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</si>
  <si>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</si>
  <si>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</si>
  <si>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</si>
  <si>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</si>
  <si>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</si>
  <si>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</si>
  <si>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</si>
  <si>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</si>
  <si>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</si>
  <si>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</si>
  <si>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</si>
  <si>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</si>
  <si>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</si>
  <si>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</si>
  <si>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</si>
  <si>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</si>
  <si>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</si>
  <si>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</si>
  <si>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</si>
  <si>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</si>
  <si>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</si>
  <si>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</si>
  <si>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</si>
  <si>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</si>
  <si>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</si>
  <si>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</si>
  <si>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</si>
  <si>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</si>
  <si>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</si>
  <si>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</si>
  <si>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</si>
  <si>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</si>
  <si>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</si>
  <si>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</si>
  <si>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</si>
  <si>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</si>
  <si>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</si>
  <si>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</si>
  <si>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</si>
  <si>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</si>
  <si>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</si>
  <si>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</si>
  <si>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</si>
  <si>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</si>
  <si>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</si>
  <si>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</si>
  <si>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</si>
  <si>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</si>
  <si>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</si>
  <si>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</si>
  <si>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</si>
  <si>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</si>
  <si>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</si>
  <si>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</si>
  <si>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</si>
  <si>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</si>
  <si>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</si>
  <si>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</si>
  <si>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</si>
  <si>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</si>
  <si>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</si>
  <si>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</si>
  <si>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</si>
  <si>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</si>
  <si>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</si>
  <si>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</si>
  <si>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</si>
  <si>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</si>
  <si>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</si>
  <si>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</si>
  <si>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</si>
  <si>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</si>
  <si>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</si>
  <si>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</si>
  <si>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</si>
  <si>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</si>
  <si>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</si>
  <si>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</si>
  <si>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</si>
  <si>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</si>
  <si>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</si>
  <si>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</si>
  <si>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</si>
  <si>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</si>
  <si>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</si>
  <si>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</si>
  <si>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</si>
  <si>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</si>
  <si>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</si>
  <si>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</si>
  <si>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</si>
  <si>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</si>
  <si>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</si>
  <si>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</si>
  <si>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</si>
  <si>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</si>
  <si>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</si>
  <si>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</si>
  <si>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</si>
  <si>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</si>
  <si>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</si>
  <si>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</si>
  <si>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</si>
  <si>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</si>
  <si>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</si>
  <si>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</si>
  <si>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</si>
  <si>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</si>
  <si>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</si>
  <si>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</si>
  <si>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</si>
  <si>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</si>
  <si>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</si>
  <si>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</si>
  <si>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</si>
  <si>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</si>
  <si>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</si>
  <si>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</si>
  <si>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</si>
  <si>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</si>
  <si>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</si>
  <si>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</si>
  <si>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</si>
  <si>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</si>
  <si>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</si>
  <si>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</si>
  <si>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</si>
  <si>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</si>
  <si>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</si>
  <si>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</si>
  <si>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</si>
  <si>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</si>
  <si>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</si>
  <si>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</si>
  <si>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</si>
  <si>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</si>
  <si>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</si>
  <si>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</si>
  <si>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</si>
  <si>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</si>
  <si>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</si>
  <si>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</si>
  <si>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</si>
  <si>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</si>
  <si>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</si>
  <si>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</si>
  <si>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</si>
  <si>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</si>
  <si>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</si>
  <si>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</si>
  <si>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</si>
  <si>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</si>
  <si>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</si>
  <si>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</si>
  <si>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</si>
  <si>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</si>
  <si>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</si>
  <si>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</si>
  <si>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</si>
  <si>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</si>
  <si>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</si>
  <si>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</si>
  <si>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</si>
  <si>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</si>
  <si>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</si>
  <si>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</si>
  <si>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</si>
  <si>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</si>
  <si>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</si>
  <si>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</si>
  <si>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</si>
  <si>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</si>
  <si>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</si>
  <si>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</si>
  <si>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</si>
  <si>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</si>
  <si>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</si>
  <si>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</si>
  <si>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</si>
  <si>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</si>
  <si>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</si>
  <si>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</si>
  <si>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</si>
  <si>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</si>
  <si>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</si>
  <si>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</si>
  <si>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</si>
  <si>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</si>
  <si>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</si>
  <si>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</si>
  <si>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</si>
  <si>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</si>
  <si>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</si>
  <si>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</si>
  <si>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</si>
  <si>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</si>
  <si>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</si>
  <si>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</si>
  <si>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</si>
  <si>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</si>
  <si>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</si>
  <si>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</si>
  <si>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</si>
  <si>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</si>
  <si>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</si>
  <si>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</si>
  <si>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</si>
  <si>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</si>
  <si>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</si>
  <si>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</si>
  <si>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</si>
  <si>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</si>
  <si>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</si>
  <si>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</si>
  <si>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</si>
  <si>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</si>
  <si>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</si>
  <si>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</si>
  <si>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</si>
  <si>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</si>
  <si>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</si>
  <si>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</si>
  <si>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</si>
  <si>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</si>
  <si>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</si>
  <si>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</si>
  <si>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</si>
  <si>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</si>
  <si>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</si>
  <si>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</si>
  <si>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</si>
  <si>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</si>
  <si>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</si>
  <si>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</si>
  <si>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</si>
  <si>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</si>
  <si>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</si>
  <si>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</si>
  <si>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</si>
  <si>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</si>
  <si>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</si>
  <si>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</si>
  <si>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</si>
  <si>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</si>
  <si>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</si>
  <si>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</si>
  <si>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</si>
  <si>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</si>
  <si>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</si>
  <si>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</si>
  <si>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</si>
  <si>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</si>
  <si>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</si>
  <si>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</si>
  <si>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</si>
  <si>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</si>
  <si>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</si>
  <si>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</si>
  <si>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</si>
  <si>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</si>
  <si>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</si>
  <si>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</si>
  <si>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</si>
  <si>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</si>
  <si>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</si>
  <si>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</si>
  <si>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</si>
  <si>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</si>
  <si>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</si>
  <si>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</si>
  <si>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</si>
  <si>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</si>
  <si>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</si>
  <si>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</si>
  <si>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</si>
  <si>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</si>
  <si>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</si>
  <si>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</si>
  <si>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</si>
  <si>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</si>
  <si>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</si>
  <si>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</si>
  <si>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</si>
  <si>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</si>
  <si>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</si>
  <si>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</si>
  <si>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</si>
  <si>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</si>
  <si>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</si>
  <si>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</si>
  <si>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</si>
  <si>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</si>
  <si>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</si>
  <si>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</si>
  <si>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</si>
  <si>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</si>
  <si>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</si>
  <si>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</si>
  <si>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</si>
  <si>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</si>
  <si>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</si>
  <si>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</si>
  <si>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</si>
  <si>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</si>
  <si>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</si>
  <si>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</si>
  <si>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</si>
  <si>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</si>
  <si>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</si>
  <si>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</si>
  <si>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</si>
  <si>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</si>
  <si>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</si>
  <si>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</si>
  <si>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</si>
  <si>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</si>
  <si>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</si>
  <si>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</si>
  <si>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</si>
  <si>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</si>
  <si>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</si>
  <si>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</si>
  <si>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</si>
  <si>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</si>
  <si>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</si>
  <si>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</si>
  <si>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</si>
  <si>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</si>
  <si>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</si>
  <si>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</si>
  <si>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</si>
  <si>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</si>
  <si>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</si>
  <si>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</si>
  <si>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</si>
  <si>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</si>
  <si>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</si>
  <si>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</si>
  <si>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</si>
  <si>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</si>
  <si>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</si>
  <si>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</si>
  <si>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</si>
  <si>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</si>
  <si>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</si>
  <si>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</si>
  <si>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</si>
  <si>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</si>
  <si>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</si>
  <si>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</si>
  <si>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</si>
  <si>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</si>
  <si>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</si>
  <si>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</si>
  <si>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</si>
  <si>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</si>
  <si>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</si>
  <si>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</si>
  <si>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</si>
  <si>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</si>
  <si>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</si>
  <si>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</si>
  <si>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</si>
  <si>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</si>
  <si>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</si>
  <si>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</si>
  <si>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</si>
  <si>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</si>
  <si>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</si>
  <si>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</si>
  <si>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</si>
  <si>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</si>
  <si>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</si>
  <si>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</si>
  <si>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</si>
  <si>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</si>
  <si>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</si>
  <si>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</si>
  <si>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</si>
  <si>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</si>
  <si>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</si>
  <si>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</si>
  <si>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</si>
  <si>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</si>
  <si>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</si>
  <si>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</si>
  <si>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</si>
  <si>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</si>
  <si>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</si>
  <si>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</si>
  <si>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</si>
  <si>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</si>
  <si>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</si>
  <si>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</si>
  <si>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</si>
  <si>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</si>
  <si>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</si>
  <si>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</si>
  <si>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</si>
  <si>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</si>
  <si>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</si>
  <si>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</si>
  <si>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</si>
  <si>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</si>
  <si>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</si>
  <si>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</si>
  <si>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</si>
  <si>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</si>
  <si>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</si>
  <si>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</si>
  <si>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</si>
  <si>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</si>
  <si>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</si>
  <si>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</si>
  <si>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</si>
  <si>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</si>
  <si>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</si>
  <si>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</si>
  <si>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</si>
  <si>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</si>
  <si>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</si>
  <si>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</si>
  <si>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</si>
  <si>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</si>
  <si>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</si>
  <si>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</si>
  <si>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</si>
  <si>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</si>
  <si>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</si>
  <si>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</si>
  <si>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</si>
  <si>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</si>
  <si>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</si>
  <si>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</si>
  <si>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</si>
  <si>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</si>
  <si>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</si>
  <si>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</si>
  <si>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</si>
  <si>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</si>
  <si>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</si>
  <si>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</si>
  <si>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</si>
  <si>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</si>
  <si>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</si>
  <si>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</si>
  <si>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</si>
  <si>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</si>
  <si>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</si>
  <si>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</si>
  <si>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</si>
  <si>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</si>
  <si>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</si>
  <si>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</si>
  <si>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</si>
  <si>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</si>
  <si>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</si>
  <si>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</si>
  <si>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</si>
  <si>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</si>
  <si>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</si>
  <si>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</si>
  <si>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</si>
  <si>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</si>
  <si>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</si>
  <si>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</si>
  <si>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</si>
  <si>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</si>
  <si>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</si>
  <si>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</si>
  <si>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</si>
  <si>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</si>
  <si>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</si>
  <si>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</si>
  <si>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</si>
  <si>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</si>
  <si>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</si>
  <si>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</si>
  <si>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</si>
  <si>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</si>
  <si>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</si>
  <si>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</si>
  <si>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</si>
  <si>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</si>
  <si>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</si>
  <si>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</si>
  <si>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</si>
  <si>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</si>
  <si>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</si>
  <si>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</si>
  <si>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</si>
  <si>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</si>
  <si>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</si>
  <si>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</si>
  <si>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</si>
  <si>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</si>
  <si>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</si>
  <si>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</si>
  <si>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</si>
  <si>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</si>
  <si>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</si>
  <si>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</si>
  <si>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</si>
  <si>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</si>
  <si>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</si>
  <si>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</si>
  <si>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</si>
  <si>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</si>
  <si>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</si>
  <si>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</si>
  <si>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</si>
  <si>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</si>
  <si>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</si>
  <si>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</si>
  <si>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</si>
  <si>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</si>
  <si>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</si>
  <si>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</si>
  <si>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</si>
  <si>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</si>
  <si>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</si>
  <si>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</si>
  <si>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</si>
  <si>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</si>
  <si>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</si>
  <si>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</si>
  <si>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</si>
  <si>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</si>
  <si>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</si>
  <si>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</si>
  <si>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</si>
  <si>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</si>
  <si>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</si>
  <si>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</si>
  <si>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</si>
  <si>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</si>
  <si>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</si>
  <si>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</si>
  <si>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</si>
  <si>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</si>
  <si>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</si>
  <si>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</si>
  <si>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</si>
  <si>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</si>
  <si>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</si>
  <si>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</si>
  <si>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</si>
  <si>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</si>
  <si>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</si>
  <si>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</si>
  <si>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</si>
  <si>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</si>
  <si>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</si>
  <si>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</si>
  <si>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</si>
  <si>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</si>
  <si>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</si>
  <si>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</si>
  <si>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</si>
  <si>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</si>
  <si>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</si>
  <si>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</si>
  <si>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</si>
  <si>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</si>
  <si>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</si>
  <si>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</si>
  <si>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</si>
  <si>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</si>
  <si>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</si>
  <si>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</si>
  <si>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</si>
  <si>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</si>
  <si>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</si>
  <si>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</si>
  <si>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</si>
  <si>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</si>
  <si>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</si>
  <si>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</si>
  <si>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</si>
  <si>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</si>
  <si>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</si>
  <si>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</si>
  <si>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</si>
  <si>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</si>
  <si>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</si>
  <si>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</si>
  <si>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</si>
  <si>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</si>
  <si>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</si>
  <si>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</si>
  <si>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</si>
  <si>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</si>
  <si>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</si>
  <si>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</si>
  <si>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</si>
  <si>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</si>
  <si>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</si>
  <si>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</si>
  <si>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</si>
  <si>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</si>
  <si>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</si>
  <si>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</si>
  <si>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</si>
  <si>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</si>
  <si>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</si>
  <si>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</si>
  <si>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</si>
  <si>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</si>
  <si>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</si>
  <si>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</si>
  <si>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</si>
  <si>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</si>
  <si>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</si>
  <si>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</si>
  <si>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</si>
  <si>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</si>
  <si>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</si>
  <si>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</si>
  <si>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</si>
  <si>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</si>
  <si>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</si>
  <si>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</si>
  <si>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</si>
  <si>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</si>
  <si>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</si>
  <si>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</si>
  <si>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</si>
  <si>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</si>
  <si>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</si>
  <si>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</si>
  <si>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</si>
  <si>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</si>
  <si>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</si>
  <si>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</si>
  <si>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</si>
  <si>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</si>
  <si>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</si>
  <si>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</si>
  <si>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</si>
  <si>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</si>
  <si>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</si>
  <si>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</si>
  <si>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</si>
  <si>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</si>
  <si>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</si>
  <si>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</si>
  <si>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</si>
  <si>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</si>
  <si>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</si>
  <si>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</si>
  <si>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</si>
  <si>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</si>
  <si>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</si>
  <si>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</si>
  <si>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</si>
  <si>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</si>
  <si>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</si>
  <si>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</si>
  <si>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</si>
  <si>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</si>
  <si>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</si>
  <si>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</si>
  <si>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</si>
  <si>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</si>
  <si>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</si>
  <si>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</si>
  <si>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</si>
  <si>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</si>
  <si>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</si>
  <si>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</si>
  <si>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</si>
  <si>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</si>
  <si>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</si>
  <si>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</si>
  <si>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</si>
  <si>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</si>
  <si>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</si>
  <si>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</si>
  <si>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</si>
  <si>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</si>
  <si>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</si>
  <si>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</si>
  <si>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</si>
  <si>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</si>
  <si>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</si>
  <si>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</si>
  <si>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</si>
  <si>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</si>
  <si>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</si>
  <si>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</si>
  <si>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</si>
  <si>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</si>
  <si>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</si>
  <si>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</si>
  <si>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</si>
  <si>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</si>
  <si>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</si>
  <si>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</si>
  <si>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</si>
  <si>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</si>
  <si>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</si>
  <si>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</si>
  <si>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</si>
  <si>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</si>
  <si>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</si>
  <si>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</si>
  <si>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</si>
  <si>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</si>
  <si>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</si>
  <si>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</si>
  <si>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</si>
  <si>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</si>
  <si>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</si>
  <si>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</si>
  <si>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</si>
  <si>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</si>
  <si>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</si>
  <si>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</si>
  <si>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</si>
  <si>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</si>
  <si>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</si>
  <si>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</si>
  <si>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</si>
  <si>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</si>
  <si>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</si>
  <si>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</si>
  <si>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</si>
  <si>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</si>
  <si>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</si>
  <si>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</si>
  <si>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</si>
  <si>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</si>
  <si>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</si>
  <si>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</si>
  <si>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</si>
  <si>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</si>
  <si>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</si>
  <si>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</si>
  <si>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</si>
  <si>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</si>
  <si>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</si>
  <si>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</si>
  <si>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</si>
  <si>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</si>
  <si>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</si>
  <si>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</si>
  <si>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</si>
  <si>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</si>
  <si>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</si>
  <si>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</si>
  <si>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</si>
  <si>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</si>
  <si>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</si>
  <si>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</si>
  <si>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</si>
  <si>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</si>
  <si>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</si>
  <si>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</si>
  <si>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</si>
  <si>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</si>
  <si>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</si>
  <si>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</si>
  <si>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</si>
  <si>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</si>
  <si>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</si>
  <si>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</si>
  <si>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</si>
  <si>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</si>
  <si>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</si>
  <si>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</si>
  <si>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</si>
  <si>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</si>
  <si>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</si>
  <si>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</si>
  <si>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</si>
  <si>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</si>
  <si>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</si>
  <si>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</si>
  <si>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</si>
  <si>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</si>
  <si>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</si>
  <si>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</si>
  <si>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</si>
  <si>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</si>
  <si>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</si>
  <si>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</si>
  <si>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</si>
  <si>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</si>
  <si>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</si>
  <si>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</si>
  <si>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</si>
  <si>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</si>
  <si>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</si>
  <si>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</si>
  <si>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</si>
  <si>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</si>
  <si>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</si>
  <si>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</si>
  <si>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</si>
  <si>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</si>
  <si>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</si>
  <si>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</si>
  <si>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</si>
  <si>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</si>
  <si>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</si>
  <si>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</si>
  <si>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</si>
  <si>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</si>
  <si>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</si>
  <si>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</si>
  <si>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</si>
  <si>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</si>
  <si>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</si>
  <si>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</si>
  <si>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</si>
  <si>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</si>
  <si>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</si>
  <si>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</si>
  <si>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</si>
  <si>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</si>
  <si>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</si>
  <si>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</si>
  <si>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</si>
  <si>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</si>
  <si>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</si>
  <si>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</si>
  <si>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</si>
  <si>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</si>
  <si>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</si>
  <si>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</si>
  <si>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</si>
  <si>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</si>
  <si>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</si>
  <si>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</si>
  <si>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</si>
  <si>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</si>
  <si>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</si>
  <si>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</si>
  <si>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</si>
  <si>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</si>
  <si>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</si>
  <si>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</si>
  <si>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</si>
  <si>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</si>
  <si>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</si>
  <si>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</si>
  <si>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</si>
  <si>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</si>
  <si>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</si>
  <si>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</si>
  <si>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</si>
  <si>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</si>
  <si>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</si>
  <si>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</si>
  <si>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</si>
  <si>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</si>
  <si>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</si>
  <si>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</si>
  <si>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</si>
  <si>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</si>
  <si>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</si>
  <si>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</si>
  <si>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</si>
  <si>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</si>
  <si>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</si>
  <si>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</si>
  <si>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</si>
  <si>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</si>
  <si>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</si>
  <si>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</si>
  <si>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</si>
  <si>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</si>
  <si>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</si>
  <si>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</si>
  <si>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</si>
  <si>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</si>
  <si>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</si>
  <si>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</si>
  <si>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</si>
  <si>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</si>
  <si>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</si>
  <si>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</si>
  <si>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</si>
  <si>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</si>
  <si>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</si>
  <si>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</si>
  <si>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</si>
  <si>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</si>
  <si>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</si>
  <si>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</si>
  <si>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</si>
  <si>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</si>
  <si>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</si>
  <si>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</si>
  <si>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</si>
  <si>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</si>
  <si>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</si>
  <si>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</si>
  <si>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</si>
  <si>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</si>
  <si>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</si>
  <si>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</si>
  <si>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</si>
  <si>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</si>
  <si>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</si>
  <si>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</si>
  <si>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</si>
  <si>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</si>
  <si>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</si>
  <si>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</si>
  <si>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</si>
  <si>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</si>
  <si>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</si>
  <si>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</si>
  <si>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</si>
  <si>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</si>
  <si>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</si>
  <si>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</si>
  <si>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</si>
  <si>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</si>
  <si>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</si>
  <si>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</si>
  <si>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</si>
  <si>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</si>
  <si>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</si>
  <si>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</si>
  <si>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</si>
  <si>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</si>
  <si>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</si>
  <si>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</si>
  <si>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</si>
  <si>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</si>
  <si>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</si>
  <si>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</si>
  <si>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</si>
  <si>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</si>
  <si>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</si>
  <si>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</si>
  <si>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</si>
  <si>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</si>
  <si>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</si>
  <si>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</si>
  <si>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</si>
  <si>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</si>
  <si>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</si>
  <si>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</si>
  <si>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</si>
  <si>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</si>
  <si>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</si>
  <si>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</si>
  <si>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</si>
  <si>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</si>
  <si>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</si>
  <si>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</si>
  <si>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</si>
  <si>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</si>
  <si>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</si>
  <si>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</si>
  <si>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</si>
  <si>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</si>
  <si>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</si>
  <si>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</si>
  <si>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</si>
  <si>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</si>
  <si>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</si>
  <si>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</si>
  <si>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</si>
  <si>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</si>
  <si>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</si>
  <si>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</si>
  <si>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</si>
  <si>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</si>
  <si>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</si>
  <si>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</si>
  <si>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</si>
  <si>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</si>
  <si>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</si>
  <si>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</si>
  <si>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</si>
  <si>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</si>
  <si>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</si>
  <si>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</si>
  <si>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</si>
  <si>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</si>
  <si>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</si>
  <si>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</si>
  <si>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</si>
  <si>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</si>
  <si>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</si>
  <si>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</si>
  <si>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</si>
  <si>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</si>
  <si>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</si>
  <si>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</si>
  <si>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</si>
  <si>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</si>
  <si>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</si>
  <si>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</si>
  <si>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</si>
  <si>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</si>
  <si>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</si>
  <si>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</si>
  <si>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</si>
  <si>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</si>
  <si>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</si>
  <si>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</si>
  <si>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</si>
  <si>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</si>
  <si>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</si>
  <si>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</si>
  <si>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</si>
  <si>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</si>
  <si>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</si>
  <si>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</si>
  <si>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</si>
  <si>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</si>
  <si>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</si>
  <si>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</si>
  <si>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</si>
  <si>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</si>
  <si>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</si>
  <si>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</si>
  <si>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</si>
  <si>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</si>
  <si>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</si>
  <si>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</si>
  <si>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</si>
  <si>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</si>
  <si>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</si>
  <si>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</si>
  <si>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</si>
  <si>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</si>
  <si>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</si>
  <si>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</si>
  <si>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</si>
  <si>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</si>
  <si>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</si>
  <si>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</si>
  <si>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</si>
  <si>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</si>
  <si>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</si>
  <si>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</si>
  <si>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</si>
  <si>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</si>
  <si>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</si>
  <si>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</si>
  <si>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</si>
  <si>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</si>
  <si>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</si>
  <si>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</si>
  <si>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</si>
  <si>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</si>
  <si>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</si>
  <si>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</si>
  <si>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</si>
  <si>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</si>
  <si>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</si>
  <si>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</si>
  <si>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</si>
  <si>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</si>
  <si>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</si>
  <si>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</si>
  <si>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</si>
  <si>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</si>
  <si>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</si>
  <si>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</si>
  <si>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</si>
  <si>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</si>
  <si>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</si>
  <si>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</si>
  <si>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</si>
  <si>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</si>
  <si>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</si>
  <si>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</si>
  <si>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</si>
  <si>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</si>
  <si>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</si>
  <si>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</si>
  <si>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</si>
  <si>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</si>
  <si>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</si>
  <si>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</si>
  <si>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</si>
  <si>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</si>
  <si>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</si>
  <si>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</si>
  <si>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</si>
  <si>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</si>
  <si>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</si>
  <si>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</si>
  <si>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</si>
  <si>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</si>
  <si>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</si>
  <si>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</si>
  <si>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</si>
  <si>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</si>
  <si>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</si>
  <si>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</si>
  <si>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</si>
  <si>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</si>
  <si>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</si>
  <si>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</si>
  <si>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</si>
  <si>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</si>
  <si>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</si>
  <si>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</si>
  <si>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</si>
  <si>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</si>
  <si>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</si>
  <si>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</si>
  <si>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</si>
  <si>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</si>
  <si>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</si>
  <si>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</si>
  <si>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</si>
  <si>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</si>
  <si>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</si>
  <si>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</si>
  <si>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</si>
  <si>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</si>
  <si>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</si>
  <si>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</si>
  <si>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</si>
  <si>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</si>
  <si>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</si>
  <si>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</si>
  <si>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</si>
  <si>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</si>
  <si>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</si>
  <si>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</si>
  <si>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</si>
  <si>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</si>
  <si>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</si>
  <si>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</si>
  <si>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</si>
  <si>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</si>
  <si>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</si>
  <si>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</si>
  <si>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</si>
  <si>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</si>
  <si>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</si>
  <si>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</si>
  <si>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</si>
  <si>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</si>
  <si>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</si>
  <si>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</si>
  <si>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</si>
  <si>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</si>
  <si>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</si>
  <si>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</si>
  <si>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</si>
  <si>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</si>
  <si>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</si>
  <si>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</si>
  <si>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</si>
  <si>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</si>
  <si>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</si>
  <si>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</si>
  <si>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</si>
  <si>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</si>
  <si>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</si>
  <si>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</si>
  <si>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</si>
  <si>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</si>
  <si>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</si>
  <si>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</si>
  <si>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</si>
  <si>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</si>
  <si>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</si>
  <si>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</si>
  <si>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</si>
  <si>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</si>
  <si>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</si>
  <si>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</si>
  <si>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</si>
  <si>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</si>
  <si>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</si>
  <si>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</si>
  <si>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</si>
  <si>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</si>
  <si>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</si>
  <si>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</si>
  <si>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</si>
  <si>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</si>
  <si>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</si>
  <si>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</si>
  <si>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</si>
  <si>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</si>
  <si>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</si>
  <si>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</si>
  <si>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</si>
  <si>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</si>
  <si>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</si>
  <si>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</si>
  <si>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</si>
  <si>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</si>
  <si>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</si>
  <si>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</si>
  <si>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</si>
  <si>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</si>
  <si>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</si>
  <si>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</si>
  <si>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</si>
  <si>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</si>
  <si>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</si>
  <si>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</si>
  <si>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</si>
  <si>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</si>
  <si>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</si>
  <si>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</si>
  <si>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</si>
  <si>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</si>
  <si>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</si>
  <si>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</si>
  <si>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</si>
  <si>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</si>
  <si>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</si>
  <si>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</si>
  <si>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</si>
  <si>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</si>
  <si>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</si>
  <si>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</si>
  <si>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</si>
  <si>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</si>
  <si>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</si>
  <si>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</si>
  <si>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</si>
  <si>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</si>
  <si>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</si>
  <si>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</si>
  <si>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</si>
  <si>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</si>
  <si>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</si>
  <si>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</si>
  <si>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</si>
  <si>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</si>
  <si>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</si>
  <si>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</si>
  <si>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</si>
  <si>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</si>
  <si>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</si>
  <si>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</si>
  <si>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</si>
  <si>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</si>
  <si>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</si>
  <si>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</si>
  <si>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</si>
  <si>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</si>
  <si>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</si>
  <si>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</si>
  <si>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</si>
  <si>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</si>
  <si>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</si>
  <si>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</si>
  <si>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</si>
  <si>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</si>
  <si>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</si>
  <si>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</si>
  <si>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</si>
  <si>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</si>
  <si>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</si>
  <si>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</si>
  <si>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</si>
  <si>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</si>
  <si>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</si>
  <si>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</si>
  <si>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</si>
  <si>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</si>
  <si>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</si>
  <si>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</si>
  <si>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</si>
  <si>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</si>
  <si>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</si>
  <si>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</si>
  <si>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</si>
  <si>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</si>
  <si>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</si>
  <si>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</si>
  <si>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</si>
  <si>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</si>
  <si>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</si>
  <si>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</si>
  <si>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</si>
  <si>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</si>
  <si>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</si>
  <si>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</si>
  <si>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</si>
  <si>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</si>
  <si>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</si>
  <si>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</si>
  <si>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</si>
  <si>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</si>
  <si>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</si>
  <si>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</si>
  <si>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</si>
  <si>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</si>
  <si>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</si>
  <si>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</si>
  <si>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</si>
  <si>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</si>
  <si>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</si>
  <si>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</si>
  <si>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</si>
  <si>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</si>
  <si>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</si>
  <si>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</si>
  <si>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</si>
  <si>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</si>
  <si>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</si>
  <si>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</si>
  <si>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</si>
  <si>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</si>
  <si>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</si>
  <si>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</si>
  <si>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</si>
  <si>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</si>
  <si>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</si>
  <si>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</si>
  <si>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</si>
  <si>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</si>
  <si>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</si>
  <si>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</si>
  <si>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</si>
  <si>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</si>
  <si>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</si>
  <si>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</si>
  <si>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</si>
  <si>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</si>
  <si>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</si>
  <si>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</si>
  <si>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</si>
  <si>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</si>
  <si>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</si>
  <si>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</si>
  <si>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</si>
  <si>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</si>
  <si>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</si>
  <si>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</si>
  <si>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</si>
  <si>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</si>
  <si>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</si>
  <si>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</si>
  <si>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</si>
  <si>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</si>
  <si>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</si>
  <si>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</si>
  <si>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</si>
  <si>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</si>
  <si>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</si>
  <si>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</si>
  <si>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</si>
  <si>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</si>
  <si>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</si>
  <si>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</si>
  <si>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</si>
  <si>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</si>
  <si>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</si>
  <si>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</si>
  <si>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</si>
  <si>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</si>
  <si>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</si>
  <si>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</si>
  <si>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</si>
  <si>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</si>
  <si>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</si>
  <si>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</si>
  <si>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</si>
  <si>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</si>
  <si>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</si>
  <si>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</si>
  <si>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</si>
  <si>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</si>
  <si>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</si>
  <si>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</si>
  <si>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</si>
  <si>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</si>
  <si>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</si>
  <si>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</si>
  <si>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</si>
  <si>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</si>
  <si>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</si>
  <si>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</si>
  <si>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</si>
  <si>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</si>
  <si>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</si>
  <si>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</si>
  <si>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</si>
  <si>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</si>
  <si>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</si>
  <si>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</si>
  <si>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</si>
  <si>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</si>
  <si>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</si>
  <si>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</si>
  <si>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</si>
  <si>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</si>
  <si>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</si>
  <si>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</si>
  <si>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</si>
  <si>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</si>
  <si>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</si>
  <si>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</si>
  <si>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</si>
  <si>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</si>
  <si>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</si>
  <si>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</si>
  <si>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</si>
  <si>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</si>
  <si>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</si>
  <si>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</si>
  <si>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</si>
  <si>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</si>
  <si>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</si>
  <si>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</si>
  <si>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</si>
  <si>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</si>
  <si>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</si>
  <si>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</si>
  <si>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</si>
  <si>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</si>
  <si>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</si>
  <si>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</si>
  <si>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</si>
  <si>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</si>
  <si>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</si>
  <si>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</si>
  <si>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</si>
  <si>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</si>
  <si>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</si>
  <si>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</si>
  <si>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</si>
  <si>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</si>
  <si>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</si>
  <si>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</si>
  <si>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</si>
  <si>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</si>
  <si>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</si>
  <si>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</si>
  <si>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</si>
  <si>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</si>
  <si>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</si>
  <si>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</si>
  <si>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</si>
  <si>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</si>
  <si>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</si>
  <si>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</si>
  <si>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</si>
  <si>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</si>
  <si>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</si>
  <si>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</si>
  <si>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</si>
  <si>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</si>
  <si>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</si>
  <si>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</si>
  <si>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</si>
  <si>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</si>
  <si>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</si>
  <si>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</si>
  <si>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</si>
  <si>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</si>
  <si>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</si>
  <si>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</si>
  <si>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</si>
  <si>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</si>
  <si>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</si>
  <si>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</si>
  <si>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</si>
  <si>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</si>
  <si>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</si>
  <si>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</si>
  <si>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</si>
  <si>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</si>
  <si>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</si>
  <si>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</si>
  <si>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</si>
  <si>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</si>
  <si>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</si>
  <si>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</si>
  <si>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</si>
  <si>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</si>
  <si>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</si>
  <si>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</si>
  <si>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</si>
  <si>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</si>
  <si>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</si>
  <si>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</si>
  <si>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</si>
  <si>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</si>
  <si>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</si>
  <si>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</si>
  <si>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</si>
  <si>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</si>
  <si>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</si>
  <si>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</si>
  <si>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</si>
  <si>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</si>
  <si>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</si>
  <si>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</si>
  <si>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</si>
  <si>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</si>
  <si>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</si>
  <si>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</si>
  <si>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</si>
  <si>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</si>
  <si>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</si>
  <si>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</si>
  <si>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</si>
  <si>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</si>
  <si>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</si>
  <si>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</si>
  <si>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</si>
  <si>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</si>
  <si>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</si>
  <si>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</si>
  <si>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</si>
  <si>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</si>
  <si>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</si>
  <si>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</si>
  <si>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</si>
  <si>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</si>
  <si>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</si>
  <si>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</si>
  <si>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</si>
  <si>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</si>
  <si>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</si>
  <si>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</si>
  <si>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</si>
  <si>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</si>
  <si>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</si>
  <si>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</si>
  <si>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</si>
  <si>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</si>
  <si>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</si>
  <si>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</si>
  <si>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</si>
  <si>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</si>
  <si>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</si>
  <si>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</si>
  <si>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</si>
  <si>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</si>
  <si>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</si>
  <si>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</si>
  <si>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</si>
  <si>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</si>
  <si>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</si>
  <si>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</si>
  <si>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</si>
  <si>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</si>
  <si>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</si>
  <si>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</si>
  <si>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</si>
  <si>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</si>
  <si>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</si>
  <si>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</si>
  <si>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</si>
  <si>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</si>
  <si>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</si>
  <si>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</si>
  <si>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</si>
  <si>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</si>
  <si>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</si>
  <si>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</si>
  <si>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</si>
  <si>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</si>
  <si>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</si>
  <si>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</si>
  <si>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</si>
  <si>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</si>
  <si>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</si>
  <si>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</si>
  <si>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</si>
  <si>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</si>
  <si>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</si>
  <si>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</si>
  <si>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</si>
  <si>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</si>
  <si>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</si>
  <si>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</si>
  <si>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</si>
  <si>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</si>
  <si>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</si>
  <si>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</si>
  <si>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</si>
  <si>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</si>
  <si>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</si>
  <si>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</si>
  <si>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</si>
  <si>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</si>
  <si>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</si>
  <si>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</si>
  <si>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</si>
  <si>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</si>
  <si>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</si>
  <si>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</si>
  <si>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</si>
  <si>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</si>
  <si>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</si>
  <si>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</si>
  <si>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</si>
  <si>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</si>
  <si>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</si>
  <si>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</si>
  <si>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</si>
  <si>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</si>
  <si>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</si>
  <si>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</si>
  <si>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</si>
  <si>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</si>
  <si>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</si>
  <si>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</si>
  <si>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</si>
  <si>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</si>
  <si>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</si>
  <si>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</si>
  <si>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</si>
  <si>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</si>
  <si>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</si>
  <si>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</si>
  <si>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</si>
  <si>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</si>
  <si>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</si>
  <si>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</si>
  <si>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</si>
  <si>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</si>
  <si>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</si>
  <si>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</si>
  <si>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</si>
  <si>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</si>
  <si>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</si>
  <si>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</si>
  <si>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</si>
  <si>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</si>
  <si>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</si>
  <si>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</si>
  <si>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</si>
  <si>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</si>
  <si>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</si>
  <si>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</si>
  <si>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</si>
  <si>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</si>
  <si>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</si>
  <si>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</si>
  <si>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</si>
  <si>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</si>
  <si>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</si>
  <si>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</si>
  <si>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</si>
  <si>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</si>
  <si>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</si>
  <si>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</si>
  <si>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</si>
  <si>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</si>
  <si>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</si>
  <si>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</si>
  <si>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</si>
  <si>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</si>
  <si>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</si>
  <si>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</si>
  <si>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</si>
  <si>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</si>
  <si>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</si>
  <si>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</si>
  <si>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</si>
  <si>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</si>
  <si>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</si>
  <si>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</si>
  <si>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</si>
  <si>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</si>
  <si>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</si>
  <si>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</si>
  <si>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</si>
  <si>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</si>
  <si>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</si>
  <si>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</si>
  <si>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</si>
  <si>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</si>
  <si>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</si>
  <si>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</si>
  <si>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</si>
  <si>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</si>
  <si>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</si>
  <si>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</si>
  <si>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</si>
  <si>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</si>
  <si>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</si>
  <si>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</si>
  <si>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</si>
  <si>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</si>
  <si>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</si>
  <si>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</si>
  <si>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</si>
  <si>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</si>
  <si>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</si>
  <si>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</si>
  <si>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</si>
  <si>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</si>
  <si>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</si>
  <si>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</si>
  <si>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</si>
  <si>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</si>
  <si>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</si>
  <si>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</si>
  <si>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</si>
  <si>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</si>
  <si>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</si>
  <si>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</si>
  <si>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</si>
  <si>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</si>
  <si>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</si>
  <si>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</si>
  <si>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</si>
  <si>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</si>
  <si>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</si>
  <si>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</si>
  <si>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</si>
  <si>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</si>
  <si>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</si>
  <si>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</si>
  <si>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</si>
  <si>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</si>
  <si>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</si>
  <si>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</si>
  <si>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</si>
  <si>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</si>
  <si>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</si>
  <si>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</si>
  <si>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</si>
  <si>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</si>
  <si>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</si>
  <si>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</si>
  <si>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</si>
  <si>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</si>
  <si>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</si>
  <si>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</si>
  <si>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</si>
  <si>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</si>
  <si>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</si>
  <si>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</si>
  <si>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</si>
  <si>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</si>
  <si>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</si>
  <si>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</si>
  <si>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</si>
  <si>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</si>
  <si>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</si>
  <si>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</si>
  <si>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</si>
  <si>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</si>
  <si>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</si>
  <si>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</si>
  <si>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</si>
  <si>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</si>
  <si>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</si>
  <si>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</si>
  <si>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</si>
  <si>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</si>
  <si>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</si>
  <si>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</si>
  <si>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</si>
  <si>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</si>
  <si>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</si>
  <si>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</si>
  <si>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</si>
  <si>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</si>
  <si>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</si>
  <si>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</si>
  <si>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</si>
  <si>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</si>
  <si>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</si>
  <si>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</si>
  <si>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</si>
  <si>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</si>
  <si>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</si>
  <si>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</si>
  <si>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</si>
  <si>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</si>
  <si>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</si>
  <si>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</si>
  <si>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</si>
  <si>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</si>
  <si>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</si>
  <si>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</si>
  <si>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</si>
  <si>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</si>
  <si>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</si>
  <si>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</si>
  <si>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</si>
  <si>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</si>
  <si>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</si>
  <si>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</si>
  <si>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</si>
  <si>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</si>
  <si>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</si>
  <si>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</si>
  <si>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</si>
  <si>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</si>
  <si>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</si>
  <si>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</si>
  <si>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</si>
  <si>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</si>
  <si>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</si>
  <si>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</si>
  <si>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</si>
  <si>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</si>
  <si>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</si>
  <si>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</si>
  <si>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</si>
  <si>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</si>
  <si>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</si>
  <si>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</si>
  <si>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</si>
  <si>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</si>
  <si>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</si>
  <si>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</si>
  <si>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</si>
  <si>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</si>
  <si>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</si>
  <si>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</si>
  <si>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</si>
  <si>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</si>
  <si>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</si>
  <si>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</si>
  <si>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</si>
  <si>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</si>
  <si>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</si>
  <si>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</si>
  <si>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</si>
  <si>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</si>
  <si>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</si>
  <si>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</si>
  <si>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</si>
  <si>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</si>
  <si>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</si>
  <si>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</si>
  <si>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</si>
  <si>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</si>
  <si>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</si>
  <si>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</si>
  <si>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</si>
  <si>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</si>
  <si>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</si>
  <si>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</si>
  <si>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</si>
  <si>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</si>
  <si>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</si>
  <si>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</si>
  <si>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</si>
  <si>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</si>
  <si>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</si>
  <si>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</si>
  <si>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</si>
  <si>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</si>
  <si>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</si>
  <si>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</si>
  <si>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</si>
  <si>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</si>
  <si>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</si>
  <si>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</si>
  <si>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</si>
  <si>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</si>
  <si>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</si>
  <si>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</si>
  <si>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</si>
  <si>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</si>
  <si>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</si>
  <si>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</si>
  <si>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</si>
  <si>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</si>
  <si>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</si>
  <si>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</si>
  <si>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</si>
  <si>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</si>
  <si>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</si>
  <si>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</si>
  <si>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</si>
  <si>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</si>
  <si>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</si>
  <si>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</si>
  <si>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</si>
  <si>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</si>
  <si>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</si>
  <si>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</si>
  <si>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</si>
  <si>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</si>
  <si>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</si>
  <si>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</si>
  <si>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</si>
  <si>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</si>
  <si>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</si>
  <si>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</si>
  <si>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</si>
  <si>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</si>
  <si>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</si>
  <si>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</si>
  <si>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</si>
  <si>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</si>
  <si>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</si>
  <si>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</si>
  <si>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</si>
  <si>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</si>
  <si>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</si>
  <si>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</si>
  <si>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</si>
  <si>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</si>
  <si>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</si>
  <si>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</si>
  <si>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</si>
  <si>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</si>
  <si>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</si>
  <si>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</si>
  <si>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</si>
  <si>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</si>
  <si>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</si>
  <si>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</si>
  <si>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</si>
  <si>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</si>
  <si>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</si>
  <si>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</si>
  <si>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</si>
  <si>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</si>
  <si>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</si>
  <si>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</si>
  <si>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</si>
  <si>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</si>
  <si>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</si>
  <si>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</si>
  <si>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</si>
  <si>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</si>
  <si>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</si>
  <si>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</si>
  <si>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</si>
  <si>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</si>
  <si>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</si>
  <si>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</si>
  <si>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</si>
  <si>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</si>
  <si>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</si>
  <si>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</si>
  <si>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</si>
  <si>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</si>
  <si>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</si>
  <si>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</si>
  <si>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</si>
  <si>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</si>
  <si>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</si>
  <si>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</si>
  <si>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</si>
  <si>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</si>
  <si>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</si>
  <si>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</si>
  <si>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</si>
  <si>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</si>
  <si>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</si>
  <si>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</si>
  <si>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</si>
  <si>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</si>
  <si>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</si>
  <si>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</si>
  <si>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</si>
  <si>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</si>
  <si>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</si>
  <si>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</si>
  <si>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</si>
  <si>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</si>
  <si>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</si>
  <si>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</si>
  <si>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</si>
  <si>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</si>
  <si>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</si>
  <si>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</si>
  <si>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</si>
  <si>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</si>
  <si>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</si>
  <si>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</si>
  <si>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</si>
  <si>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</si>
  <si>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</si>
  <si>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</si>
  <si>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</si>
  <si>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</si>
  <si>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</si>
  <si>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</si>
  <si>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</si>
  <si>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</si>
  <si>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</si>
  <si>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</si>
  <si>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</si>
  <si>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</si>
  <si>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</si>
  <si>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</si>
  <si>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</si>
  <si>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</si>
  <si>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</si>
  <si>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</si>
  <si>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</si>
  <si>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</si>
  <si>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</si>
  <si>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</si>
  <si>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</si>
  <si>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</si>
  <si>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</si>
  <si>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</si>
  <si>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</si>
  <si>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</si>
  <si>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</si>
  <si>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</si>
  <si>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</si>
  <si>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</si>
  <si>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</si>
  <si>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</si>
  <si>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</si>
  <si>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</si>
  <si>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</si>
  <si>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</si>
  <si>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</si>
  <si>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</si>
  <si>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</si>
  <si>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</si>
  <si>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</si>
  <si>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</si>
  <si>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</si>
  <si>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</si>
  <si>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</si>
  <si>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</si>
  <si>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</si>
  <si>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</si>
  <si>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</si>
  <si>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</si>
  <si>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</si>
  <si>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</si>
  <si>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</si>
  <si>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</si>
  <si>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</si>
  <si>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</si>
  <si>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</si>
  <si>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</si>
  <si>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</si>
  <si>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</si>
  <si>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</si>
  <si>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</si>
  <si>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</si>
  <si>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</si>
  <si>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</si>
  <si>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</si>
  <si>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</si>
  <si>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</si>
  <si>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</si>
  <si>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</si>
  <si>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</si>
  <si>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</si>
  <si>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</si>
  <si>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</si>
  <si>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</si>
  <si>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</si>
  <si>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</si>
  <si>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</si>
  <si>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</si>
  <si>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</si>
  <si>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</si>
  <si>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</si>
  <si>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</si>
  <si>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</si>
  <si>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</si>
  <si>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</si>
  <si>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</si>
  <si>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</si>
  <si>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</si>
  <si>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</si>
  <si>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</si>
  <si>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</si>
  <si>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</si>
  <si>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</si>
  <si>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</si>
  <si>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</si>
  <si>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</si>
  <si>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</si>
  <si>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</si>
  <si>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</si>
  <si>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</si>
  <si>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</si>
  <si>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</si>
  <si>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</si>
  <si>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</si>
  <si>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</si>
  <si>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</si>
  <si>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</si>
  <si>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</si>
  <si>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</si>
  <si>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</si>
  <si>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</si>
  <si>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</si>
  <si>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</si>
  <si>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</si>
  <si>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</si>
  <si>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</si>
  <si>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</si>
  <si>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</si>
  <si>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</si>
  <si>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</si>
  <si>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</si>
  <si>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</si>
  <si>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</si>
  <si>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</si>
  <si>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</si>
  <si>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</si>
  <si>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</si>
  <si>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</si>
  <si>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</si>
  <si>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</si>
  <si>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</si>
  <si>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</si>
  <si>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</si>
  <si>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</si>
  <si>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</si>
  <si>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</si>
  <si>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</si>
  <si>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</si>
  <si>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</si>
  <si>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</si>
  <si>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</si>
  <si>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</si>
  <si>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</si>
  <si>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</si>
  <si>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</si>
  <si>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</si>
  <si>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</si>
  <si>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</si>
  <si>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</si>
  <si>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</si>
  <si>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</si>
  <si>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</si>
  <si>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</si>
  <si>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</si>
  <si>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</si>
  <si>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</si>
  <si>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</si>
  <si>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</si>
  <si>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</si>
  <si>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</si>
  <si>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</si>
  <si>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</si>
  <si>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</si>
  <si>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</si>
  <si>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</si>
  <si>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</si>
  <si>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</si>
  <si>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</si>
  <si>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</si>
  <si>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</si>
  <si>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</si>
  <si>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</si>
  <si>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</si>
  <si>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</si>
  <si>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</si>
  <si>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</si>
  <si>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</si>
  <si>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</si>
  <si>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</si>
  <si>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</si>
  <si>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</si>
  <si>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</si>
  <si>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</si>
  <si>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</si>
  <si>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</si>
  <si>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</si>
  <si>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</si>
  <si>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</si>
  <si>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</si>
  <si>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</si>
  <si>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</si>
  <si>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</si>
  <si>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</si>
  <si>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</si>
  <si>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</si>
  <si>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</si>
  <si>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</si>
  <si>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</si>
  <si>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</si>
  <si>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</si>
  <si>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</si>
  <si>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</si>
  <si>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</si>
  <si>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</si>
  <si>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</si>
  <si>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</si>
  <si>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</si>
  <si>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</si>
  <si>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</si>
  <si>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</si>
  <si>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</si>
  <si>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</si>
  <si>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</si>
  <si>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</si>
  <si>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</si>
  <si>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</si>
  <si>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</si>
  <si>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</si>
  <si>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</si>
  <si>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</si>
  <si>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</si>
  <si>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</si>
  <si>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</si>
  <si>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</si>
  <si>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</si>
  <si>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</si>
  <si>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</si>
  <si>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</si>
  <si>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</si>
  <si>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</si>
  <si>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</si>
  <si>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</si>
  <si>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</si>
  <si>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</si>
  <si>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</si>
  <si>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</si>
  <si>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</si>
  <si>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</si>
  <si>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</si>
  <si>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</si>
  <si>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</si>
  <si>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</si>
  <si>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</si>
  <si>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</si>
  <si>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</si>
  <si>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</si>
  <si>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</si>
  <si>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</si>
  <si>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</si>
  <si>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</si>
  <si>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</si>
  <si>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</si>
  <si>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</si>
  <si>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</si>
  <si>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</si>
  <si>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</si>
  <si>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</si>
  <si>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</si>
  <si>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</si>
  <si>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</si>
  <si>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</si>
  <si>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</si>
  <si>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</si>
  <si>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</si>
  <si>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</si>
  <si>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</si>
  <si>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</si>
  <si>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</si>
  <si>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</si>
  <si>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</si>
  <si>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</si>
  <si>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</si>
  <si>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</si>
  <si>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</si>
  <si>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</si>
  <si>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</si>
  <si>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</si>
  <si>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</si>
  <si>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</si>
  <si>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</si>
  <si>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</si>
  <si>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</si>
  <si>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</si>
  <si>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</si>
  <si>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</si>
  <si>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</si>
  <si>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</si>
  <si>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</si>
  <si>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</si>
  <si>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</si>
  <si>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</si>
  <si>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</si>
  <si>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</si>
  <si>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</si>
  <si>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</si>
  <si>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</si>
  <si>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</si>
  <si>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</si>
  <si>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</si>
  <si>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</si>
  <si>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</si>
  <si>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</si>
  <si>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</si>
  <si>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</si>
  <si>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</si>
  <si>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</si>
  <si>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</si>
  <si>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</si>
  <si>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</si>
  <si>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</si>
  <si>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</si>
  <si>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</si>
  <si>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</si>
  <si>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</si>
  <si>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</si>
  <si>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</si>
  <si>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</si>
  <si>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</si>
  <si>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</si>
  <si>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</si>
  <si>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</si>
  <si>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</si>
  <si>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</si>
  <si>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</si>
  <si>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</si>
  <si>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</si>
  <si>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</si>
  <si>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</si>
  <si>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</si>
  <si>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</si>
  <si>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</si>
  <si>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</si>
  <si>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</si>
  <si>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</si>
  <si>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</si>
  <si>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</si>
  <si>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</si>
  <si>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</si>
  <si>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</si>
  <si>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</si>
  <si>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</si>
  <si>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</si>
  <si>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</si>
  <si>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</si>
  <si>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</si>
  <si>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</si>
  <si>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</si>
  <si>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</si>
  <si>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</si>
  <si>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</si>
  <si>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</si>
  <si>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</si>
  <si>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</si>
  <si>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</si>
  <si>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</si>
  <si>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</si>
  <si>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</si>
  <si>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</si>
  <si>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</si>
  <si>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</si>
  <si>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</si>
  <si>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</si>
  <si>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</si>
  <si>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</si>
  <si>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</si>
  <si>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</si>
  <si>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</si>
  <si>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</si>
  <si>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</si>
  <si>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</si>
  <si>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</si>
  <si>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</si>
  <si>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</si>
  <si>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</si>
  <si>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</si>
  <si>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</si>
  <si>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</si>
  <si>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</si>
  <si>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</si>
  <si>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</si>
  <si>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</si>
  <si>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</si>
  <si>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</si>
  <si>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</si>
  <si>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</si>
  <si>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</si>
  <si>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</si>
  <si>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</si>
  <si>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</si>
  <si>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</si>
  <si>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</si>
  <si>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</si>
  <si>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</si>
  <si>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</si>
  <si>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</si>
  <si>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</si>
  <si>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</si>
  <si>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</si>
  <si>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</si>
  <si>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</si>
  <si>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</si>
  <si>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</si>
  <si>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</si>
  <si>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</si>
  <si>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</si>
  <si>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</si>
  <si>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</si>
  <si>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</si>
  <si>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</si>
  <si>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</si>
  <si>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</si>
  <si>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</si>
  <si>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</si>
  <si>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</si>
  <si>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</si>
  <si>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</si>
  <si>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</si>
  <si>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</si>
  <si>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</si>
  <si>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</si>
  <si>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</si>
  <si>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</si>
  <si>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</si>
  <si>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</si>
  <si>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</si>
  <si>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</si>
  <si>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</si>
  <si>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</si>
  <si>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</si>
  <si>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</si>
  <si>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</si>
  <si>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</si>
  <si>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</si>
  <si>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</si>
  <si>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</si>
  <si>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</si>
  <si>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</si>
  <si>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</si>
  <si>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</si>
  <si>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</si>
  <si>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</si>
  <si>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</si>
  <si>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</si>
  <si>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</si>
  <si>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</si>
  <si>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</si>
  <si>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</si>
  <si>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</si>
  <si>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</si>
  <si>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</si>
  <si>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</si>
  <si>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</si>
  <si>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</si>
  <si>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</si>
  <si>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</si>
  <si>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</si>
  <si>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</si>
  <si>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</si>
  <si>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</si>
  <si>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</si>
  <si>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</si>
  <si>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</si>
  <si>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</si>
  <si>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</si>
  <si>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</si>
  <si>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</si>
  <si>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</si>
  <si>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</si>
  <si>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</si>
  <si>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</si>
  <si>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</si>
  <si>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</si>
  <si>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</si>
  <si>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</si>
  <si>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</si>
  <si>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</si>
  <si>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</si>
  <si>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</si>
  <si>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</si>
  <si>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</si>
  <si>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</si>
  <si>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</si>
  <si>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</si>
  <si>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</si>
  <si>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</si>
  <si>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</si>
  <si>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</si>
  <si>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</si>
  <si>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</si>
  <si>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</si>
  <si>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</si>
  <si>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</si>
  <si>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</si>
  <si>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</si>
  <si>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</si>
  <si>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</si>
  <si>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</si>
  <si>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</si>
  <si>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</si>
  <si>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</si>
  <si>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</si>
  <si>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</si>
  <si>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</si>
  <si>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</si>
  <si>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</si>
  <si>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</si>
  <si>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</si>
  <si>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</si>
  <si>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</si>
  <si>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</si>
  <si>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</si>
  <si>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</si>
  <si>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</si>
  <si>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</si>
  <si>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</si>
  <si>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</si>
  <si>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</si>
  <si>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</si>
  <si>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</si>
  <si>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</si>
  <si>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</si>
  <si>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</si>
  <si>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</si>
  <si>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</si>
  <si>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</si>
  <si>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</si>
  <si>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</si>
  <si>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</si>
  <si>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</si>
  <si>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</si>
  <si>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</si>
  <si>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</si>
  <si>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</si>
  <si>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</si>
  <si>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</si>
  <si>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</si>
  <si>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</si>
  <si>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</si>
  <si>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</si>
  <si>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</si>
  <si>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</si>
  <si>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</si>
  <si>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</si>
  <si>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</si>
  <si>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</si>
  <si>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</si>
  <si>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</si>
  <si>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</si>
  <si>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</si>
  <si>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</si>
  <si>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</si>
  <si>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</si>
  <si>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</si>
  <si>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</si>
  <si>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</si>
  <si>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</si>
  <si>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</si>
  <si>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</si>
  <si>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</si>
  <si>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</si>
  <si>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</si>
  <si>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</si>
  <si>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</si>
  <si>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</si>
  <si>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</si>
  <si>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</si>
  <si>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</si>
  <si>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</si>
  <si>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</si>
  <si>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</si>
  <si>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</si>
  <si>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</si>
  <si>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</si>
  <si>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</si>
  <si>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</si>
  <si>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</si>
  <si>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</si>
  <si>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</si>
  <si>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</si>
  <si>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</si>
  <si>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</si>
  <si>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</si>
  <si>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</si>
  <si>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</si>
  <si>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</si>
  <si>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</si>
  <si>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</si>
  <si>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</si>
  <si>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</si>
  <si>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</si>
  <si>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</si>
  <si>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</si>
  <si>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</si>
  <si>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</si>
  <si>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</si>
  <si>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</si>
  <si>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</si>
  <si>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</si>
  <si>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</si>
  <si>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</si>
  <si>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</si>
  <si>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</si>
  <si>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</si>
  <si>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</si>
  <si>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</si>
  <si>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</si>
  <si>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</si>
  <si>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</si>
  <si>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</si>
  <si>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</si>
  <si>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</si>
  <si>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</si>
  <si>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</si>
  <si>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</si>
  <si>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</si>
  <si>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</si>
  <si>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</si>
  <si>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</si>
  <si>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</si>
  <si>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</si>
  <si>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</si>
  <si>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</si>
  <si>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</si>
  <si>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</si>
  <si>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</si>
  <si>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</si>
  <si>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</si>
  <si>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</si>
  <si>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</si>
  <si>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</si>
  <si>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</si>
  <si>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</si>
  <si>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</si>
  <si>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</si>
  <si>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</si>
  <si>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</si>
  <si>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</si>
  <si>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</si>
  <si>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</si>
  <si>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</si>
  <si>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</si>
  <si>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</si>
  <si>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</si>
  <si>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</si>
  <si>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</si>
  <si>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</si>
  <si>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</si>
  <si>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</si>
  <si>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</si>
  <si>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</si>
  <si>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</si>
  <si>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</si>
  <si>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</si>
  <si>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</si>
  <si>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</si>
  <si>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</si>
  <si>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</si>
  <si>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</si>
  <si>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</si>
  <si>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</si>
  <si>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</si>
  <si>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</si>
  <si>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</si>
  <si>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</si>
  <si>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</si>
  <si>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</si>
  <si>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</si>
  <si>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</si>
  <si>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</si>
  <si>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</si>
  <si>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</si>
  <si>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</si>
  <si>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</si>
  <si>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</si>
  <si>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</si>
  <si>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</si>
  <si>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</si>
  <si>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</si>
  <si>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</si>
  <si>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</si>
  <si>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</si>
  <si>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</si>
  <si>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</si>
  <si>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</si>
  <si>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</si>
  <si>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</si>
  <si>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</si>
  <si>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</si>
  <si>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</si>
  <si>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</si>
  <si>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</si>
  <si>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</si>
  <si>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</si>
  <si>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</si>
  <si>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</si>
  <si>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</si>
  <si>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</si>
  <si>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</si>
  <si>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</si>
  <si>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</si>
  <si>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</si>
  <si>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</si>
  <si>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</si>
  <si>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</si>
  <si>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</si>
  <si>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</si>
  <si>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</si>
  <si>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</si>
  <si>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</si>
  <si>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</si>
  <si>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</si>
  <si>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</si>
  <si>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</si>
  <si>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</si>
  <si>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</si>
  <si>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</si>
  <si>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</si>
  <si>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</si>
  <si>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</si>
  <si>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</si>
  <si>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</si>
  <si>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</si>
  <si>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</si>
  <si>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</si>
  <si>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</si>
  <si>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</si>
  <si>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</si>
  <si>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</si>
  <si>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</si>
  <si>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</si>
  <si>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</si>
  <si>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</si>
  <si>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</si>
  <si>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</si>
  <si>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</si>
  <si>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</si>
  <si>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</si>
  <si>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</si>
  <si>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</si>
  <si>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</si>
  <si>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</si>
  <si>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</si>
  <si>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</si>
  <si>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</si>
  <si>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</si>
  <si>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</si>
  <si>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</si>
  <si>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</si>
  <si>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</si>
  <si>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</si>
  <si>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</si>
  <si>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</si>
  <si>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</si>
  <si>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</si>
  <si>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</si>
  <si>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</si>
  <si>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</si>
  <si>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</si>
  <si>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</si>
  <si>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</si>
  <si>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</si>
  <si>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</si>
  <si>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</si>
  <si>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</si>
  <si>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</si>
  <si>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</si>
  <si>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</si>
  <si>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</si>
  <si>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</si>
  <si>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</si>
  <si>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</si>
  <si>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</si>
  <si>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</si>
  <si>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</si>
  <si>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</si>
  <si>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</si>
  <si>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</si>
  <si>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</si>
  <si>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</si>
  <si>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</si>
  <si>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</si>
  <si>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</si>
  <si>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</si>
  <si>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</si>
  <si>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</si>
  <si>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</si>
  <si>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</si>
  <si>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</si>
  <si>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</si>
  <si>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</si>
  <si>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</si>
  <si>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</si>
  <si>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</si>
  <si>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</si>
  <si>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</si>
  <si>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</si>
  <si>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</si>
  <si>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</si>
  <si>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</si>
  <si>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</si>
  <si>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</si>
  <si>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</si>
  <si>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</si>
  <si>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</si>
  <si>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</si>
  <si>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</si>
  <si>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</si>
  <si>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</si>
  <si>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</si>
  <si>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</si>
  <si>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</si>
  <si>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</si>
  <si>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</si>
  <si>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</si>
  <si>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</si>
  <si>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</si>
  <si>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</si>
  <si>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</si>
  <si>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</si>
  <si>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</si>
  <si>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</si>
  <si>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</si>
  <si>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</si>
  <si>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</si>
  <si>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</si>
  <si>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</si>
  <si>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</si>
  <si>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</si>
  <si>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</si>
  <si>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</si>
  <si>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</si>
  <si>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</si>
  <si>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</si>
  <si>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</si>
  <si>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</si>
  <si>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</si>
  <si>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</si>
  <si>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</si>
  <si>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</si>
  <si>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</si>
  <si>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</si>
  <si>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</si>
  <si>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</si>
  <si>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</si>
  <si>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</si>
  <si>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</si>
  <si>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</si>
  <si>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</si>
  <si>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</si>
  <si>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</si>
  <si>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</si>
  <si>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</si>
  <si>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</si>
  <si>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</si>
  <si>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</si>
  <si>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</si>
  <si>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</si>
  <si>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</si>
  <si>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</si>
  <si>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</si>
  <si>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</si>
  <si>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</si>
  <si>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</si>
  <si>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</si>
  <si>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</si>
  <si>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</si>
  <si>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</si>
  <si>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</si>
  <si>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</si>
  <si>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</si>
  <si>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</si>
  <si>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</si>
  <si>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</si>
  <si>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</si>
  <si>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</si>
  <si>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</si>
  <si>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</si>
  <si>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</si>
  <si>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</si>
  <si>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</si>
  <si>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</si>
  <si>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</si>
  <si>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</si>
  <si>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</si>
  <si>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</si>
  <si>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</si>
  <si>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</si>
  <si>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</si>
  <si>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</si>
  <si>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</si>
  <si>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</si>
  <si>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</si>
  <si>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</si>
  <si>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</si>
  <si>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</si>
  <si>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</si>
  <si>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</si>
  <si>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</si>
  <si>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</si>
  <si>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</si>
  <si>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</si>
  <si>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</si>
  <si>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</si>
  <si>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</si>
  <si>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</si>
  <si>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</si>
  <si>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</si>
  <si>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</si>
  <si>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</si>
  <si>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</si>
  <si>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</si>
  <si>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</si>
  <si>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</si>
  <si>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</si>
  <si>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</si>
  <si>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</si>
  <si>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</si>
  <si>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</si>
  <si>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</si>
  <si>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</si>
  <si>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</si>
  <si>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</si>
  <si>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</si>
  <si>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</si>
  <si>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</si>
  <si>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</si>
  <si>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</si>
  <si>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</si>
  <si>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</si>
  <si>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</si>
  <si>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</si>
  <si>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</si>
  <si>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</si>
  <si>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</si>
  <si>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</si>
  <si>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</si>
  <si>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</si>
  <si>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</si>
  <si>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</si>
  <si>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</si>
  <si>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</si>
  <si>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</si>
  <si>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</si>
  <si>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</si>
  <si>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</si>
  <si>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</si>
  <si>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</si>
  <si>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</si>
  <si>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</si>
  <si>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</si>
  <si>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</si>
  <si>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</si>
  <si>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</si>
  <si>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</si>
  <si>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</si>
  <si>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</si>
  <si>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</si>
  <si>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</si>
  <si>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</si>
  <si>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</si>
  <si>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</si>
  <si>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</si>
  <si>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</si>
  <si>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</si>
  <si>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</si>
  <si>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</si>
  <si>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</si>
  <si>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</si>
  <si>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</si>
  <si>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</si>
  <si>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</si>
  <si>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</si>
  <si>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</si>
  <si>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</si>
  <si>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</si>
  <si>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</si>
  <si>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</si>
  <si>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</si>
  <si>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</si>
  <si>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</si>
  <si>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</si>
  <si>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</si>
  <si>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</si>
  <si>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</si>
  <si>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</si>
  <si>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</si>
  <si>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</si>
  <si>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</si>
  <si>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</si>
  <si>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</si>
  <si>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</si>
  <si>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</si>
  <si>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</si>
  <si>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</si>
  <si>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</si>
  <si>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</si>
  <si>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</si>
  <si>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</si>
  <si>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</si>
  <si>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</si>
  <si>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</si>
  <si>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</si>
  <si>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</si>
  <si>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</si>
  <si>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</si>
  <si>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</si>
  <si>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</si>
  <si>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</si>
  <si>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</si>
  <si>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</si>
  <si>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</si>
  <si>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</si>
  <si>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</si>
  <si>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</si>
  <si>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</si>
  <si>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</si>
  <si>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</si>
  <si>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</si>
  <si>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</si>
  <si>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</si>
  <si>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</si>
  <si>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</si>
  <si>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</si>
  <si>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</si>
  <si>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</si>
  <si>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</si>
  <si>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</si>
  <si>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</si>
  <si>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</si>
  <si>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</si>
  <si>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</si>
  <si>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</si>
  <si>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</si>
  <si>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</si>
  <si>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</si>
  <si>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</si>
  <si>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</si>
  <si>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</si>
  <si>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</si>
  <si>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</si>
  <si>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</si>
  <si>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</si>
  <si>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</si>
  <si>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</si>
  <si>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</si>
  <si>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</si>
  <si>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</si>
  <si>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</si>
  <si>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</si>
  <si>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</si>
  <si>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</si>
  <si>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</si>
  <si>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</si>
  <si>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</si>
  <si>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</si>
  <si>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</si>
  <si>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</si>
  <si>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</si>
  <si>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</si>
  <si>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</si>
  <si>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</si>
  <si>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</si>
  <si>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</si>
  <si>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</si>
  <si>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</si>
  <si>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</si>
  <si>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</si>
  <si>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</si>
  <si>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</si>
  <si>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</si>
  <si>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</si>
  <si>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</si>
  <si>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</si>
  <si>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</si>
  <si>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</si>
  <si>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</si>
  <si>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</si>
  <si>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</si>
  <si>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</si>
  <si>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</si>
  <si>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</si>
  <si>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</si>
  <si>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</si>
  <si>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</si>
  <si>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</si>
  <si>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</si>
  <si>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</si>
  <si>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</si>
  <si>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</si>
  <si>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</si>
  <si>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</si>
  <si>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</si>
  <si>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</si>
  <si>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</si>
  <si>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</si>
  <si>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</si>
  <si>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</si>
  <si>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</si>
  <si>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</si>
  <si>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</si>
  <si>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</si>
  <si>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</si>
  <si>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</si>
  <si>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</si>
  <si>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</si>
  <si>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</si>
  <si>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</si>
  <si>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</si>
  <si>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</si>
  <si>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</si>
  <si>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</si>
  <si>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</si>
  <si>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</si>
  <si>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</si>
  <si>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</si>
  <si>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</si>
  <si>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</si>
  <si>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</si>
  <si>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</si>
  <si>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</si>
  <si>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</si>
  <si>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</si>
  <si>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</si>
  <si>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</si>
  <si>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</si>
  <si>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</si>
  <si>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</si>
  <si>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</si>
  <si>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</si>
  <si>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</si>
  <si>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</si>
  <si>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</si>
  <si>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</si>
  <si>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</si>
  <si>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</si>
  <si>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</si>
  <si>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</si>
  <si>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</si>
  <si>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</si>
  <si>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</si>
  <si>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</si>
  <si>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</si>
  <si>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</si>
  <si>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</si>
  <si>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</si>
  <si>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</si>
  <si>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</si>
  <si>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</si>
  <si>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</si>
  <si>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</si>
  <si>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</si>
  <si>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</si>
  <si>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</si>
  <si>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</si>
  <si>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</si>
  <si>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</si>
  <si>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</si>
  <si>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</si>
  <si>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</si>
  <si>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</si>
  <si>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</si>
  <si>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</si>
  <si>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</si>
  <si>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</si>
  <si>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</si>
  <si>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</si>
  <si>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</si>
  <si>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</si>
  <si>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</si>
  <si>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</si>
  <si>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</si>
  <si>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</si>
  <si>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</si>
  <si>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</si>
  <si>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</si>
  <si>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</si>
  <si>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</si>
  <si>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</si>
  <si>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</si>
  <si>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</si>
  <si>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</si>
  <si>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</si>
  <si>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</si>
  <si>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</si>
  <si>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</si>
  <si>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</si>
  <si>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</si>
  <si>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</si>
  <si>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</si>
  <si>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</si>
  <si>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</si>
  <si>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</si>
  <si>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</si>
  <si>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</si>
  <si>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</si>
  <si>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</si>
  <si>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</si>
  <si>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</si>
  <si>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</si>
  <si>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</si>
  <si>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</si>
  <si>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</si>
  <si>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</si>
  <si>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</si>
  <si>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</si>
  <si>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</si>
  <si>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</si>
  <si>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</si>
  <si>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</si>
  <si>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</si>
  <si>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</si>
  <si>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</si>
  <si>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</si>
  <si>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</si>
  <si>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</si>
  <si>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</si>
  <si>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</si>
  <si>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</si>
  <si>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</si>
  <si>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</si>
  <si>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</si>
  <si>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</si>
  <si>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</si>
  <si>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</si>
  <si>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</si>
  <si>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</si>
  <si>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</si>
  <si>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</si>
  <si>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</si>
  <si>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</si>
  <si>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</si>
  <si>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</si>
  <si>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</si>
  <si>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</si>
  <si>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</si>
  <si>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</si>
  <si>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</si>
  <si>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</si>
  <si>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</si>
  <si>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</si>
  <si>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</si>
  <si>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</si>
  <si>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</si>
  <si>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</si>
  <si>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</si>
  <si>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</si>
  <si>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</si>
  <si>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</si>
  <si>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</si>
  <si>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</si>
  <si>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</si>
  <si>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</si>
  <si>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</si>
  <si>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</si>
  <si>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</si>
  <si>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</si>
  <si>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</si>
  <si>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</si>
  <si>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</si>
  <si>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</si>
  <si>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</si>
  <si>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</si>
  <si>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</si>
  <si>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</si>
  <si>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</si>
  <si>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</si>
  <si>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</si>
  <si>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</si>
  <si>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</si>
  <si>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</si>
  <si>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</si>
  <si>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</si>
  <si>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</si>
  <si>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</si>
  <si>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</si>
  <si>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</si>
  <si>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</si>
  <si>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</si>
  <si>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</si>
  <si>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</si>
  <si>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</si>
  <si>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</si>
  <si>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</si>
  <si>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</si>
  <si>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</si>
  <si>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</si>
  <si>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</si>
  <si>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</si>
  <si>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</si>
  <si>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</si>
  <si>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</si>
  <si>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</si>
  <si>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</si>
  <si>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</si>
  <si>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</si>
  <si>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</si>
  <si>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</si>
  <si>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</si>
  <si>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</si>
  <si>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</si>
  <si>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</si>
  <si>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</si>
  <si>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</si>
  <si>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</si>
  <si>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</si>
  <si>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</si>
  <si>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</si>
  <si>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</si>
  <si>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</si>
  <si>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</si>
  <si>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</si>
  <si>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</si>
  <si>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</si>
  <si>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</si>
  <si>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</si>
  <si>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</si>
  <si>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</si>
  <si>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</si>
  <si>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</si>
  <si>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</si>
  <si>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</si>
  <si>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</si>
  <si>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</si>
  <si>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</si>
  <si>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</si>
  <si>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</si>
  <si>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</si>
  <si>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</si>
  <si>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</si>
  <si>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</si>
  <si>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</si>
  <si>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</si>
  <si>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</si>
  <si>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</si>
  <si>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</si>
  <si>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</si>
  <si>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</si>
  <si>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</si>
  <si>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</si>
  <si>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</si>
  <si>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</si>
  <si>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</si>
  <si>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</si>
  <si>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</si>
  <si>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</si>
  <si>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</si>
  <si>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</si>
  <si>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</si>
  <si>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</si>
  <si>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</si>
  <si>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</si>
  <si>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</si>
  <si>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</si>
  <si>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</si>
  <si>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</si>
  <si>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</si>
  <si>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</si>
  <si>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</si>
  <si>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</si>
  <si>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</si>
  <si>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</si>
  <si>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</si>
  <si>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</si>
  <si>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</si>
  <si>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</si>
  <si>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</si>
  <si>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</si>
  <si>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</si>
  <si>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</si>
  <si>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</si>
  <si>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</si>
  <si>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</si>
  <si>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</si>
  <si>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</si>
  <si>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</si>
  <si>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</si>
  <si>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</si>
  <si>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</si>
  <si>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</si>
  <si>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</si>
  <si>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</si>
  <si>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</si>
  <si>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</si>
  <si>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</si>
  <si>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</si>
  <si>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</si>
  <si>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</si>
  <si>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</si>
  <si>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</si>
  <si>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</si>
  <si>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</si>
  <si>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</si>
  <si>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</si>
  <si>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</si>
  <si>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</si>
  <si>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</si>
  <si>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</si>
  <si>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</si>
  <si>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</si>
  <si>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</si>
  <si>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</si>
  <si>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</si>
  <si>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</si>
  <si>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</si>
  <si>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</si>
  <si>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</si>
  <si>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</si>
  <si>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</si>
  <si>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</si>
  <si>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</si>
  <si>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</si>
  <si>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</si>
  <si>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</si>
  <si>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</si>
  <si>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</si>
  <si>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</si>
  <si>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</si>
  <si>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</si>
  <si>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</si>
  <si>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</si>
  <si>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</si>
  <si>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</si>
  <si>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</si>
  <si>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</si>
  <si>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</si>
  <si>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</si>
  <si>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</si>
  <si>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</si>
  <si>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</si>
  <si>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</si>
  <si>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</si>
  <si>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</si>
  <si>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</si>
  <si>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</si>
  <si>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</si>
  <si>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</si>
  <si>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</si>
  <si>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</si>
  <si>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</si>
  <si>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</si>
  <si>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</si>
  <si>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</si>
  <si>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</si>
  <si>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</si>
  <si>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</si>
  <si>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</si>
  <si>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</si>
  <si>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</si>
  <si>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</si>
  <si>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</si>
  <si>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</si>
  <si>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</si>
  <si>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</si>
  <si>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</si>
  <si>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</si>
  <si>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</si>
  <si>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</si>
  <si>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</si>
  <si>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</si>
  <si>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</si>
  <si>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</si>
  <si>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</si>
  <si>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</si>
  <si>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</si>
  <si>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</si>
  <si>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</si>
  <si>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</si>
  <si>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</si>
  <si>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</si>
  <si>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</si>
  <si>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</si>
  <si>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</si>
  <si>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</si>
  <si>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</si>
  <si>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</si>
  <si>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</si>
  <si>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</si>
  <si>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</si>
  <si>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</si>
  <si>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</si>
  <si>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</si>
  <si>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</si>
  <si>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</si>
  <si>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</si>
  <si>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</si>
  <si>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</si>
  <si>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</si>
  <si>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</si>
  <si>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</si>
  <si>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</si>
  <si>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</si>
  <si>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</si>
  <si>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</si>
  <si>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</si>
  <si>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</si>
  <si>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</si>
  <si>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</si>
  <si>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</si>
  <si>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</si>
  <si>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</si>
  <si>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</si>
  <si>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</si>
  <si>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</si>
  <si>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</si>
  <si>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</si>
  <si>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</si>
  <si>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</si>
  <si>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</si>
  <si>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</si>
  <si>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</si>
  <si>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</si>
  <si>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</si>
  <si>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</si>
  <si>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</si>
  <si>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</si>
  <si>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</si>
  <si>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</si>
  <si>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</si>
  <si>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</si>
  <si>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</si>
  <si>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</si>
  <si>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</si>
  <si>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</si>
  <si>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</si>
  <si>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</si>
  <si>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</si>
  <si>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</si>
  <si>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</si>
  <si>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</si>
  <si>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</si>
  <si>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</si>
  <si>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</si>
  <si>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</si>
  <si>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</si>
  <si>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</si>
  <si>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</si>
  <si>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</si>
  <si>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</si>
  <si>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</si>
  <si>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</si>
  <si>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</si>
  <si>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</si>
  <si>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</si>
  <si>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</si>
  <si>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</si>
  <si>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</si>
  <si>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</si>
  <si>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</si>
  <si>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</si>
  <si>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</si>
  <si>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</si>
  <si>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</si>
  <si>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</si>
  <si>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</si>
  <si>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</si>
  <si>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</si>
  <si>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</si>
  <si>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</si>
  <si>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</si>
  <si>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</si>
  <si>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</si>
  <si>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</si>
  <si>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</si>
  <si>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</si>
  <si>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</si>
  <si>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</si>
  <si>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</si>
  <si>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</si>
  <si>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</si>
  <si>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</si>
  <si>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</si>
  <si>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</si>
  <si>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</si>
  <si>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</si>
  <si>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</si>
  <si>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</si>
  <si>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</si>
  <si>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</si>
  <si>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</si>
  <si>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</si>
  <si>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</si>
  <si>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</si>
  <si>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</si>
  <si>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</si>
  <si>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</si>
  <si>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</si>
  <si>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</si>
  <si>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</si>
  <si>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</si>
  <si>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</si>
  <si>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</si>
  <si>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</si>
  <si>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</si>
  <si>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</si>
  <si>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</si>
  <si>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</si>
  <si>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</si>
  <si>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</si>
  <si>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</si>
  <si>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</si>
  <si>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</si>
  <si>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</si>
  <si>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</si>
  <si>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</si>
  <si>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</si>
  <si>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</si>
  <si>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</si>
  <si>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</si>
  <si>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</si>
  <si>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</si>
  <si>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</si>
  <si>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</si>
  <si>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</si>
  <si>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</si>
  <si>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</si>
  <si>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</si>
  <si>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</si>
  <si>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</si>
  <si>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</si>
  <si>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</si>
  <si>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</si>
  <si>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</si>
  <si>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</si>
  <si>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</si>
  <si>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</si>
  <si>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</si>
  <si>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</si>
  <si>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</si>
  <si>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</si>
  <si>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</si>
  <si>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</si>
  <si>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</si>
  <si>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</si>
  <si>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</si>
  <si>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</si>
  <si>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</si>
  <si>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</si>
  <si>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</si>
  <si>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</si>
  <si>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</si>
  <si>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</si>
  <si>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</si>
  <si>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</si>
  <si>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</si>
  <si>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</si>
  <si>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</si>
  <si>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</si>
  <si>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</si>
  <si>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</si>
  <si>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</si>
  <si>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</si>
  <si>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</si>
  <si>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</si>
  <si>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</si>
  <si>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</si>
  <si>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</si>
  <si>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</si>
  <si>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</si>
  <si>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</si>
  <si>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</si>
  <si>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</si>
  <si>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</si>
  <si>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</si>
  <si>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</si>
  <si>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</si>
  <si>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</si>
  <si>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</si>
  <si>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</si>
  <si>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</si>
  <si>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</si>
  <si>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</si>
  <si>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</si>
  <si>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</si>
  <si>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</si>
  <si>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</si>
  <si>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</si>
  <si>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</si>
  <si>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</si>
  <si>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</si>
  <si>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</si>
  <si>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</si>
  <si>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</si>
  <si>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</si>
  <si>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</si>
  <si>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</si>
  <si>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</si>
  <si>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</si>
  <si>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</si>
  <si>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</si>
  <si>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</si>
  <si>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</si>
  <si>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</si>
  <si>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</si>
  <si>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</si>
  <si>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</si>
  <si>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</si>
  <si>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</si>
  <si>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</si>
  <si>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</si>
  <si>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</si>
  <si>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</si>
  <si>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</si>
  <si>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</si>
  <si>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</si>
  <si>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</si>
  <si>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</si>
  <si>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</si>
  <si>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</si>
  <si>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</si>
  <si>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</si>
  <si>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</si>
  <si>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</si>
  <si>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</si>
  <si>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</si>
  <si>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</si>
  <si>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</si>
  <si>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</si>
  <si>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</si>
  <si>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</si>
  <si>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</si>
  <si>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</si>
  <si>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</si>
  <si>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</si>
  <si>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</si>
  <si>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</si>
  <si>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</si>
  <si>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</si>
  <si>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</si>
  <si>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</si>
  <si>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</si>
  <si>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</si>
  <si>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</si>
  <si>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</si>
  <si>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</si>
  <si>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</si>
  <si>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</si>
  <si>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</si>
  <si>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</si>
  <si>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</si>
  <si>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</si>
  <si>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</si>
  <si>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</si>
  <si>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</si>
  <si>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</si>
  <si>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</si>
  <si>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</si>
  <si>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</si>
  <si>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</si>
  <si>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</si>
  <si>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</si>
  <si>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</si>
  <si>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</si>
  <si>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</si>
  <si>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</si>
  <si>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</si>
  <si>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</si>
  <si>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</si>
  <si>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</si>
  <si>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</si>
  <si>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</si>
  <si>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</si>
  <si>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</si>
  <si>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</si>
  <si>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</si>
  <si>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</si>
  <si>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</si>
  <si>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</si>
  <si>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</si>
  <si>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</si>
  <si>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</si>
  <si>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</si>
  <si>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</si>
  <si>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</si>
  <si>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</si>
  <si>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</si>
  <si>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</si>
  <si>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</si>
  <si>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</si>
  <si>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</si>
  <si>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</si>
  <si>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</si>
  <si>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</si>
  <si>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</si>
  <si>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</si>
  <si>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</si>
  <si>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</si>
  <si>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</si>
  <si>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</si>
  <si>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</si>
  <si>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</si>
  <si>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</si>
  <si>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</si>
  <si>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</si>
  <si>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</si>
  <si>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</si>
  <si>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</si>
  <si>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</si>
  <si>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</si>
  <si>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</si>
  <si>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</si>
  <si>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</si>
  <si>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</si>
  <si>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</si>
  <si>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</si>
  <si>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</si>
  <si>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</si>
  <si>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</si>
  <si>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</si>
  <si>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</si>
  <si>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</si>
  <si>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</si>
  <si>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</si>
  <si>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</si>
  <si>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</si>
  <si>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</si>
  <si>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</si>
  <si>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</si>
  <si>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</si>
  <si>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</si>
  <si>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</si>
  <si>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</si>
  <si>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</si>
  <si>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</si>
  <si>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</si>
  <si>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</si>
  <si>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</si>
  <si>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</si>
  <si>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</si>
  <si>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</si>
  <si>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</si>
  <si>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</si>
  <si>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</si>
  <si>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</si>
  <si>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</si>
  <si>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</si>
  <si>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</si>
  <si>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</si>
  <si>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</si>
  <si>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</si>
  <si>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</si>
  <si>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</si>
  <si>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</si>
  <si>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</si>
  <si>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</si>
  <si>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</si>
  <si>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</si>
  <si>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</si>
  <si>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</si>
  <si>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</si>
  <si>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</si>
  <si>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</si>
  <si>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</si>
  <si>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</si>
  <si>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</si>
  <si>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</si>
  <si>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</si>
  <si>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</si>
  <si>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</si>
  <si>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</si>
  <si>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</si>
  <si>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</si>
  <si>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</si>
  <si>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</si>
  <si>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</si>
  <si>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</si>
  <si>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</si>
  <si>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</si>
  <si>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</si>
  <si>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</si>
  <si>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</si>
  <si>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</si>
  <si>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</si>
  <si>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</si>
  <si>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</si>
  <si>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</si>
  <si>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</si>
  <si>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</si>
  <si>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</si>
  <si>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</si>
  <si>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</si>
  <si>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</si>
  <si>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</si>
  <si>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</si>
  <si>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</si>
  <si>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</si>
  <si>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</si>
  <si>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</si>
  <si>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</si>
  <si>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</si>
  <si>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</si>
  <si>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</si>
  <si>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</si>
  <si>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</si>
  <si>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</si>
  <si>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</si>
  <si>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</si>
  <si>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</si>
  <si>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</si>
  <si>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</si>
  <si>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</si>
  <si>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</si>
  <si>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</si>
  <si>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</si>
  <si>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</si>
  <si>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</si>
  <si>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</si>
  <si>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</si>
  <si>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</si>
  <si>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</si>
  <si>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</si>
  <si>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</si>
  <si>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</si>
  <si>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</si>
  <si>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</si>
  <si>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</si>
  <si>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</si>
  <si>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</si>
  <si>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</si>
  <si>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</si>
  <si>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</si>
  <si>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</si>
  <si>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</si>
  <si>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</si>
  <si>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</si>
  <si>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</si>
  <si>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</si>
  <si>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</si>
  <si>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</si>
  <si>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</si>
  <si>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</si>
  <si>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</si>
  <si>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</si>
  <si>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</si>
  <si>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</si>
  <si>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</si>
  <si>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</si>
  <si>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</si>
  <si>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</si>
  <si>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</si>
  <si>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</si>
  <si>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</si>
  <si>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</si>
  <si>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</si>
  <si>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</si>
  <si>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</si>
  <si>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</si>
  <si>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</si>
  <si>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</si>
  <si>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</si>
  <si>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</si>
  <si>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</si>
  <si>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</si>
  <si>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</si>
  <si>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</si>
  <si>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</si>
  <si>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</si>
  <si>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</si>
  <si>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</si>
  <si>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</si>
  <si>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</si>
  <si>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</si>
  <si>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</si>
  <si>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</si>
  <si>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</si>
  <si>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</si>
  <si>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</si>
  <si>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</si>
  <si>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</si>
  <si>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</si>
  <si>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</si>
  <si>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</si>
  <si>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</si>
  <si>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</si>
  <si>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</si>
  <si>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</si>
  <si>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</si>
  <si>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</si>
  <si>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</si>
  <si>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</si>
  <si>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</si>
  <si>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</si>
  <si>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</si>
  <si>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</si>
  <si>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</si>
  <si>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</si>
  <si>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</si>
  <si>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</si>
  <si>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</si>
  <si>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</si>
  <si>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</si>
  <si>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</si>
  <si>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</si>
  <si>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</si>
  <si>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</si>
  <si>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</si>
  <si>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</si>
  <si>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</si>
  <si>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</si>
  <si>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</si>
  <si>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</si>
  <si>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</si>
  <si>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</si>
  <si>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</si>
  <si>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</si>
  <si>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</si>
  <si>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</si>
  <si>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</si>
  <si>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</si>
  <si>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</si>
  <si>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</si>
  <si>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</si>
  <si>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</si>
  <si>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</si>
  <si>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</si>
  <si>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</si>
  <si>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</si>
  <si>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</si>
  <si>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</si>
  <si>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</si>
  <si>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</si>
  <si>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</si>
  <si>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</si>
  <si>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</si>
  <si>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</si>
  <si>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</si>
  <si>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</si>
  <si>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</si>
  <si>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</si>
  <si>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</si>
  <si>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</si>
  <si>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</si>
  <si>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</si>
  <si>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</si>
  <si>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</si>
  <si>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</si>
  <si>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</si>
  <si>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</si>
  <si>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</si>
  <si>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</si>
  <si>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</si>
  <si>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</si>
  <si>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</si>
  <si>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</si>
  <si>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</si>
  <si>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</si>
  <si>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</si>
  <si>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</si>
  <si>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</si>
  <si>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</si>
  <si>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</si>
  <si>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</si>
  <si>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</si>
  <si>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</si>
  <si>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</si>
  <si>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</si>
  <si>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</si>
  <si>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</si>
  <si>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</si>
  <si>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</si>
  <si>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</si>
  <si>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</si>
  <si>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</si>
  <si>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</si>
  <si>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</si>
  <si>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</si>
  <si>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</si>
  <si>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</si>
  <si>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</si>
  <si>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</si>
  <si>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</si>
  <si>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</si>
  <si>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</si>
  <si>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</si>
  <si>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</si>
  <si>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</si>
  <si>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</si>
  <si>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</si>
  <si>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</si>
  <si>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</si>
  <si>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</si>
  <si>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</si>
  <si>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</si>
  <si>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</si>
  <si>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</si>
  <si>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</si>
  <si>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</si>
  <si>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</si>
  <si>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</si>
  <si>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</si>
  <si>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</si>
  <si>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</si>
  <si>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</si>
  <si>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</si>
  <si>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</si>
  <si>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</si>
  <si>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</si>
  <si>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</si>
  <si>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</si>
  <si>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</si>
  <si>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</si>
  <si>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</si>
  <si>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</si>
  <si>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</si>
  <si>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</si>
  <si>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</si>
  <si>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</si>
  <si>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</si>
  <si>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</si>
  <si>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</si>
  <si>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</si>
  <si>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</si>
  <si>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</si>
  <si>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</si>
  <si>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</si>
  <si>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</si>
  <si>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</si>
  <si>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</si>
  <si>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</si>
  <si>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</si>
  <si>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</si>
  <si>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</si>
  <si>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</si>
  <si>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</si>
  <si>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</si>
  <si>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</si>
  <si>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</si>
  <si>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</si>
  <si>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</si>
  <si>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</si>
  <si>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</si>
  <si>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</si>
  <si>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</si>
  <si>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</si>
  <si>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</si>
  <si>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</si>
  <si>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</si>
  <si>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</si>
  <si>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</si>
  <si>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</si>
  <si>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</si>
  <si>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</si>
  <si>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</si>
  <si>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</si>
  <si>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</si>
  <si>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</si>
  <si>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</si>
  <si>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</si>
  <si>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</si>
  <si>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</si>
  <si>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</si>
  <si>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</si>
  <si>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</si>
  <si>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</si>
  <si>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</si>
  <si>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</si>
  <si>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</si>
  <si>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</si>
  <si>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</si>
  <si>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</si>
  <si>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</si>
  <si>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</si>
  <si>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</si>
  <si>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</si>
  <si>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</si>
  <si>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</si>
  <si>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</si>
  <si>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</si>
  <si>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</si>
  <si>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</si>
  <si>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</si>
  <si>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</si>
  <si>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</si>
  <si>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</si>
  <si>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</si>
  <si>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</si>
  <si>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</si>
  <si>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</si>
  <si>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</si>
  <si>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</si>
  <si>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</si>
  <si>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</si>
  <si>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</si>
  <si>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</si>
  <si>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</si>
  <si>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</si>
  <si>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</si>
  <si>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</si>
  <si>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</si>
  <si>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</si>
  <si>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</si>
  <si>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</si>
  <si>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</si>
  <si>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</si>
  <si>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</si>
  <si>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</si>
  <si>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</si>
  <si>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</si>
  <si>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</si>
  <si>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</si>
  <si>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</si>
  <si>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</si>
  <si>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</si>
  <si>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</si>
  <si>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</si>
  <si>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</si>
  <si>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</si>
  <si>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</si>
  <si>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</si>
  <si>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</si>
  <si>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</si>
  <si>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</si>
  <si>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</si>
  <si>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</si>
  <si>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</si>
  <si>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</si>
  <si>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</si>
  <si>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</si>
  <si>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</si>
  <si>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</si>
  <si>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</si>
  <si>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</si>
  <si>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</si>
  <si>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</si>
  <si>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</si>
  <si>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</si>
  <si>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</si>
  <si>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</si>
  <si>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</si>
  <si>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</si>
  <si>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</si>
  <si>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</si>
  <si>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</si>
  <si>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</si>
  <si>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</si>
  <si>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</si>
  <si>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</si>
  <si>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</si>
  <si>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</si>
  <si>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</si>
  <si>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</si>
  <si>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</si>
  <si>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</si>
  <si>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</si>
  <si>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</si>
  <si>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</si>
  <si>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</si>
  <si>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</si>
  <si>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</si>
  <si>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</si>
  <si>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</si>
  <si>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</si>
  <si>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</si>
  <si>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</si>
  <si>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</si>
  <si>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</si>
  <si>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</si>
  <si>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</si>
  <si>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</si>
  <si>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</si>
  <si>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</si>
  <si>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</si>
  <si>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</si>
  <si>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</si>
  <si>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</si>
  <si>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</si>
  <si>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</si>
  <si>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</si>
  <si>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</si>
  <si>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</si>
  <si>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</si>
  <si>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</si>
  <si>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</si>
  <si>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</si>
  <si>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</si>
  <si>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</si>
  <si>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</si>
  <si>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</si>
  <si>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</si>
  <si>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</si>
  <si>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</si>
  <si>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</si>
  <si>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</si>
  <si>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</si>
  <si>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</si>
  <si>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</si>
  <si>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</si>
  <si>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</si>
  <si>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</si>
  <si>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</si>
  <si>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</si>
  <si>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</si>
  <si>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</si>
  <si>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</si>
  <si>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</si>
  <si>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</si>
  <si>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</si>
  <si>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</si>
  <si>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</si>
  <si>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</si>
  <si>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</si>
  <si>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</si>
  <si>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</si>
  <si>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</si>
  <si>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</si>
  <si>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</si>
  <si>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</si>
  <si>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</si>
  <si>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</si>
  <si>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</si>
  <si>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</si>
  <si>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</si>
  <si>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</si>
  <si>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</si>
  <si>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</si>
  <si>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</si>
  <si>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</si>
  <si>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</si>
  <si>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</si>
  <si>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</si>
  <si>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</si>
  <si>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</si>
  <si>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</si>
  <si>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</si>
  <si>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</si>
  <si>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</si>
  <si>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</si>
  <si>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</si>
  <si>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</si>
  <si>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</si>
  <si>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</si>
  <si>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</si>
  <si>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</si>
  <si>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</si>
  <si>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</si>
  <si>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</si>
  <si>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</si>
  <si>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</si>
  <si>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</si>
  <si>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</si>
  <si>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</si>
  <si>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</si>
  <si>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</si>
  <si>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</si>
  <si>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</si>
  <si>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</si>
  <si>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</si>
  <si>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</si>
  <si>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</si>
  <si>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</si>
  <si>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</si>
  <si>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</si>
  <si>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</si>
  <si>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</si>
  <si>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</si>
  <si>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</si>
  <si>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</si>
  <si>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</si>
  <si>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</si>
  <si>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</si>
  <si>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</si>
  <si>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</si>
  <si>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</si>
  <si>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</si>
  <si>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</si>
  <si>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</si>
  <si>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</si>
  <si>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</si>
  <si>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</si>
  <si>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</si>
  <si>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</si>
  <si>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</si>
  <si>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</si>
  <si>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</si>
  <si>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</si>
  <si>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</si>
  <si>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</si>
  <si>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</si>
  <si>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</si>
  <si>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</si>
  <si>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</si>
  <si>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</si>
  <si>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</si>
  <si>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</si>
  <si>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</si>
  <si>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</si>
  <si>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</si>
  <si>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</si>
  <si>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</si>
  <si>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</si>
  <si>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</si>
  <si>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</si>
  <si>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</si>
  <si>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</si>
  <si>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</si>
  <si>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</si>
  <si>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</si>
  <si>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</si>
  <si>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</si>
  <si>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</si>
  <si>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</si>
  <si>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</si>
  <si>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</si>
  <si>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</si>
  <si>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</si>
  <si>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</si>
  <si>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</si>
  <si>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</si>
  <si>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</si>
  <si>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</si>
  <si>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</si>
  <si>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</si>
  <si>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</si>
  <si>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</si>
  <si>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</si>
  <si>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</si>
  <si>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</si>
  <si>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</si>
  <si>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</si>
  <si>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</si>
  <si>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</si>
  <si>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</si>
  <si>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</si>
  <si>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</si>
  <si>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</si>
  <si>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</si>
  <si>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</si>
  <si>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</si>
  <si>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</si>
  <si>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</si>
  <si>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</si>
  <si>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</si>
  <si>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</si>
  <si>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</si>
  <si>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</si>
  <si>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</si>
  <si>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</si>
  <si>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</si>
  <si>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</si>
  <si>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</si>
  <si>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</si>
  <si>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</si>
  <si>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</si>
  <si>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</si>
  <si>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</si>
  <si>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</si>
  <si>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</si>
  <si>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</si>
  <si>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</si>
  <si>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</si>
  <si>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</si>
  <si>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</si>
  <si>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</si>
  <si>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</si>
  <si>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</si>
  <si>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</si>
  <si>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</si>
  <si>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</si>
  <si>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</si>
  <si>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</si>
  <si>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</si>
  <si>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</si>
  <si>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</si>
  <si>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</si>
  <si>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</si>
  <si>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</si>
  <si>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</si>
  <si>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</si>
  <si>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</si>
  <si>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</si>
  <si>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</si>
  <si>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</si>
  <si>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</si>
  <si>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</si>
  <si>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</si>
  <si>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</si>
  <si>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</si>
  <si>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</si>
  <si>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</si>
  <si>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</si>
  <si>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</si>
  <si>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</si>
  <si>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</si>
  <si>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</si>
  <si>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</si>
  <si>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</si>
  <si>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</si>
  <si>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</si>
  <si>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</si>
  <si>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</si>
  <si>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</si>
  <si>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</si>
  <si>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</si>
  <si>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</si>
  <si>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</si>
  <si>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</si>
  <si>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</si>
  <si>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</si>
  <si>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</si>
  <si>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</si>
  <si>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</si>
  <si>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</si>
  <si>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</si>
  <si>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</si>
  <si>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</si>
  <si>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</si>
  <si>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</si>
  <si>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</si>
  <si>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</si>
  <si>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</si>
  <si>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</si>
  <si>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</si>
  <si>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</si>
  <si>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</si>
  <si>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</si>
  <si>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</si>
  <si>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</si>
  <si>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</si>
  <si>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</si>
  <si>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</si>
  <si>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</si>
  <si>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</si>
  <si>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</si>
  <si>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</si>
  <si>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</si>
  <si>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</si>
  <si>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</si>
  <si>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</si>
  <si>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</si>
  <si>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</si>
  <si>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</si>
  <si>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</si>
  <si>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</si>
  <si>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</si>
  <si>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</si>
  <si>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</si>
  <si>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</si>
  <si>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</si>
  <si>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</si>
  <si>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</si>
  <si>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</si>
  <si>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</si>
  <si>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</si>
  <si>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</si>
  <si>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</si>
  <si>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</si>
  <si>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</si>
  <si>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</si>
  <si>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</si>
  <si>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</si>
  <si>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</si>
  <si>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</si>
  <si>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</si>
  <si>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</si>
  <si>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</si>
  <si>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</si>
  <si>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</si>
  <si>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</si>
  <si>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</si>
  <si>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</si>
  <si>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</si>
  <si>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</si>
  <si>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</si>
  <si>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</si>
  <si>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</si>
  <si>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</si>
  <si>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</si>
  <si>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</si>
  <si>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</si>
  <si>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</si>
  <si>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</si>
  <si>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</si>
  <si>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</si>
  <si>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</si>
  <si>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</si>
  <si>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</si>
  <si>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</si>
  <si>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</si>
  <si>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</si>
  <si>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</si>
  <si>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</si>
  <si>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</si>
  <si>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</si>
  <si>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</si>
  <si>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</si>
  <si>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</si>
  <si>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</si>
  <si>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</si>
  <si>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</si>
  <si>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</si>
  <si>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</si>
  <si>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</si>
  <si>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</si>
  <si>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</si>
  <si>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</si>
  <si>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</si>
  <si>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</si>
  <si>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</si>
  <si>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</si>
  <si>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</si>
  <si>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</si>
  <si>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</si>
  <si>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</si>
  <si>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</si>
  <si>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</si>
  <si>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</si>
  <si>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</si>
  <si>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</si>
  <si>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</si>
  <si>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</si>
  <si>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</si>
  <si>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</si>
  <si>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</si>
  <si>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</si>
  <si>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</si>
  <si>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</si>
  <si>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</si>
  <si>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</si>
  <si>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</si>
  <si>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</si>
  <si>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</si>
  <si>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</si>
  <si>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</si>
  <si>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</si>
  <si>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</si>
  <si>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</si>
  <si>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</si>
  <si>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</si>
  <si>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</si>
  <si>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</si>
  <si>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</si>
  <si>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</si>
  <si>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</si>
  <si>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</si>
  <si>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</si>
  <si>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</si>
  <si>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</si>
  <si>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</si>
  <si>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</si>
  <si>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</si>
  <si>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</si>
  <si>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</si>
  <si>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</si>
  <si>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</si>
  <si>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</si>
  <si>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</si>
  <si>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</si>
  <si>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</si>
  <si>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</si>
  <si>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</si>
  <si>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</si>
  <si>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</si>
  <si>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</si>
  <si>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</si>
  <si>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</si>
  <si>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</si>
  <si>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</si>
  <si>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</si>
  <si>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</si>
  <si>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</si>
  <si>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</si>
  <si>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</si>
  <si>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</si>
  <si>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</si>
  <si>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</si>
  <si>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</si>
  <si>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</si>
  <si>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</si>
  <si>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</si>
  <si>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</si>
  <si>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</si>
  <si>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</si>
  <si>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</si>
  <si>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</si>
  <si>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</si>
  <si>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</si>
  <si>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</si>
  <si>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</si>
  <si>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</si>
  <si>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</si>
  <si>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</si>
  <si>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</si>
  <si>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</si>
  <si>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</si>
  <si>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</si>
  <si>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</si>
  <si>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</si>
  <si>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</si>
  <si>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</si>
  <si>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</si>
  <si>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</si>
  <si>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</si>
  <si>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</si>
  <si>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</si>
  <si>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</si>
  <si>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</si>
  <si>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</si>
  <si>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</si>
  <si>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</si>
  <si>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</si>
  <si>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</si>
  <si>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</si>
  <si>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</si>
  <si>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</si>
  <si>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</si>
  <si>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</si>
  <si>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</si>
  <si>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</si>
  <si>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</si>
  <si>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</si>
  <si>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</si>
  <si>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</si>
  <si>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</si>
  <si>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</si>
  <si>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</si>
  <si>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</si>
  <si>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</si>
  <si>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</si>
  <si>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</si>
  <si>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</si>
  <si>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</si>
  <si>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</si>
  <si>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</si>
  <si>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</si>
  <si>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</si>
  <si>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</si>
  <si>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</si>
  <si>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</si>
  <si>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</si>
  <si>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</si>
  <si>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</si>
  <si>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</si>
  <si>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</si>
  <si>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</si>
  <si>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</si>
  <si>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</si>
  <si>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</si>
  <si>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</si>
  <si>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</si>
  <si>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</si>
  <si>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</si>
  <si>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</si>
  <si>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</si>
  <si>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</si>
  <si>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</si>
  <si>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</si>
  <si>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</si>
  <si>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</si>
  <si>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</si>
  <si>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</si>
  <si>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</si>
  <si>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</si>
  <si>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</si>
  <si>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</si>
  <si>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</si>
  <si>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</si>
  <si>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</si>
  <si>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</si>
  <si>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</si>
  <si>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</si>
  <si>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</si>
  <si>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</si>
  <si>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</si>
  <si>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</si>
  <si>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</si>
  <si>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</si>
  <si>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</si>
  <si>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</si>
  <si>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</si>
  <si>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</si>
  <si>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</si>
  <si>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</si>
  <si>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</si>
  <si>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</si>
  <si>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</si>
  <si>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</si>
  <si>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</si>
  <si>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</si>
  <si>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</si>
  <si>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</si>
  <si>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</si>
  <si>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</si>
  <si>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</si>
  <si>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</si>
  <si>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</si>
  <si>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</si>
  <si>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</si>
  <si>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</si>
  <si>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</si>
  <si>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</si>
  <si>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</si>
  <si>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</si>
  <si>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</si>
  <si>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</si>
  <si>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</si>
  <si>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</si>
  <si>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</si>
  <si>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</si>
  <si>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</si>
  <si>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</si>
  <si>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</si>
  <si>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</si>
  <si>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</si>
  <si>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</si>
  <si>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</si>
  <si>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</si>
  <si>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</si>
  <si>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</si>
  <si>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</si>
  <si>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</si>
  <si>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</si>
  <si>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</si>
  <si>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</si>
  <si>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</si>
  <si>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</si>
  <si>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</si>
  <si>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</si>
  <si>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</si>
  <si>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</si>
  <si>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</si>
  <si>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</si>
  <si>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</si>
  <si>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</si>
  <si>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</si>
  <si>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</si>
  <si>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</si>
  <si>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</si>
  <si>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</si>
  <si>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</si>
  <si>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</si>
  <si>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</si>
  <si>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</si>
  <si>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</si>
  <si>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</si>
  <si>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</si>
  <si>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</si>
  <si>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</si>
  <si>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</si>
  <si>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</si>
  <si>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</si>
  <si>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</si>
  <si>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</si>
  <si>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</si>
  <si>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</si>
  <si>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</si>
  <si>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</si>
  <si>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</si>
  <si>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</si>
  <si>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</si>
  <si>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</si>
  <si>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</si>
  <si>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</si>
  <si>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</si>
  <si>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</si>
  <si>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</si>
  <si>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</si>
  <si>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</si>
  <si>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</si>
  <si>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</si>
  <si>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</si>
  <si>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</si>
  <si>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</si>
  <si>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</si>
  <si>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</si>
  <si>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</si>
  <si>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</si>
  <si>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</si>
  <si>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</si>
  <si>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</si>
  <si>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</si>
  <si>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</si>
  <si>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</si>
  <si>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</si>
  <si>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</si>
  <si>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</si>
  <si>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</si>
  <si>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</si>
  <si>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</si>
  <si>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</si>
  <si>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</si>
  <si>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</si>
  <si>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</si>
  <si>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</si>
  <si>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</si>
  <si>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</si>
  <si>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</si>
  <si>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</si>
  <si>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</si>
  <si>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</si>
  <si>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</si>
  <si>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</si>
  <si>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</si>
  <si>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</si>
  <si>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</si>
  <si>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</si>
  <si>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</si>
  <si>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</si>
  <si>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</si>
  <si>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</si>
  <si>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</si>
  <si>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</si>
  <si>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</si>
  <si>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</si>
  <si>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</si>
  <si>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</si>
  <si>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</si>
  <si>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</si>
  <si>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</si>
  <si>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</si>
  <si>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</si>
  <si>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</si>
  <si>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</si>
  <si>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</si>
  <si>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</si>
  <si>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</si>
  <si>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</si>
  <si>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</si>
  <si>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</si>
  <si>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</si>
  <si>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</si>
  <si>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</si>
  <si>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</si>
  <si>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</si>
  <si>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</si>
  <si>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</si>
  <si>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</si>
  <si>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</si>
  <si>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</si>
  <si>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</si>
  <si>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</si>
  <si>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</si>
  <si>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</si>
  <si>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</si>
  <si>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</si>
  <si>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</si>
  <si>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</si>
  <si>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</si>
  <si>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</si>
  <si>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</si>
  <si>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</si>
  <si>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</si>
  <si>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</si>
  <si>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</si>
  <si>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</si>
  <si>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</si>
  <si>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</si>
  <si>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</si>
  <si>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</si>
  <si>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</si>
  <si>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</si>
  <si>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</si>
  <si>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</si>
  <si>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</si>
  <si>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</si>
  <si>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</si>
  <si>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</si>
  <si>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</si>
  <si>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</si>
  <si>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</si>
  <si>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</si>
  <si>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</si>
  <si>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</si>
  <si>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</si>
  <si>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</si>
  <si>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</si>
  <si>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</si>
  <si>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</si>
  <si>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</si>
  <si>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</si>
  <si>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</si>
  <si>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</si>
  <si>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</si>
  <si>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</si>
  <si>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</si>
  <si>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</si>
  <si>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</si>
  <si>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</si>
  <si>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</si>
  <si>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</si>
  <si>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</si>
  <si>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</si>
  <si>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</si>
  <si>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</si>
  <si>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</si>
  <si>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</si>
  <si>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</si>
  <si>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</si>
  <si>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</si>
  <si>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</si>
  <si>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</si>
  <si>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</si>
  <si>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</si>
  <si>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</si>
  <si>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</si>
  <si>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</si>
  <si>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</si>
  <si>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</si>
  <si>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</si>
  <si>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</si>
  <si>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</si>
  <si>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</si>
  <si>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</si>
  <si>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</si>
  <si>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</si>
  <si>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</si>
  <si>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</si>
  <si>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</si>
  <si>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</si>
  <si>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</si>
  <si>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</si>
  <si>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</si>
  <si>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</si>
  <si>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</si>
  <si>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</si>
  <si>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</si>
  <si>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</si>
  <si>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</si>
  <si>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</si>
  <si>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</si>
  <si>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</si>
  <si>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</si>
  <si>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</si>
  <si>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</si>
  <si>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</si>
  <si>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</si>
  <si>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</si>
  <si>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</si>
  <si>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</si>
  <si>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</si>
  <si>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</si>
  <si>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</si>
  <si>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</si>
  <si>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</si>
  <si>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</si>
  <si>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</si>
  <si>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</si>
  <si>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</si>
  <si>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</si>
  <si>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</si>
  <si>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</si>
  <si>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</si>
  <si>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</si>
  <si>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</si>
  <si>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</si>
  <si>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</si>
  <si>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</si>
  <si>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</si>
  <si>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</si>
  <si>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</si>
  <si>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</si>
  <si>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</si>
  <si>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</si>
  <si>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</si>
  <si>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</si>
  <si>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</si>
  <si>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</si>
  <si>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</si>
  <si>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</si>
  <si>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</si>
  <si>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</si>
  <si>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</si>
  <si>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</si>
  <si>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</si>
  <si>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</si>
  <si>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</si>
  <si>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</si>
  <si>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</si>
  <si>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</si>
  <si>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</si>
  <si>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</si>
  <si>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</si>
  <si>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</si>
  <si>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</si>
  <si>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</si>
  <si>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</si>
  <si>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</si>
  <si>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</si>
  <si>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</si>
  <si>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</si>
  <si>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</si>
  <si>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</si>
  <si>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</si>
  <si>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</si>
  <si>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</si>
  <si>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</si>
  <si>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</si>
  <si>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</si>
  <si>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</si>
  <si>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</si>
  <si>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</si>
  <si>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</si>
  <si>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</si>
  <si>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</si>
  <si>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</si>
  <si>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</si>
  <si>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</si>
  <si>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</si>
  <si>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</si>
  <si>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</si>
  <si>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</si>
  <si>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</si>
  <si>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</si>
  <si>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</si>
  <si>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</si>
  <si>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</si>
  <si>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</si>
  <si>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</si>
  <si>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</si>
  <si>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</si>
  <si>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</si>
  <si>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</si>
  <si>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</si>
  <si>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</si>
  <si>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</si>
  <si>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</si>
  <si>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</si>
  <si>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</si>
  <si>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</si>
  <si>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</si>
  <si>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</si>
  <si>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</si>
  <si>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</si>
  <si>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</si>
  <si>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</si>
  <si>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</si>
  <si>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</si>
  <si>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</si>
  <si>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</si>
  <si>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</si>
  <si>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</si>
  <si>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</si>
  <si>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</si>
  <si>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</si>
  <si>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</si>
  <si>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</si>
  <si>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</si>
  <si>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</si>
  <si>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</si>
  <si>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</si>
  <si>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</si>
  <si>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</si>
  <si>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</si>
  <si>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</si>
  <si>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</si>
  <si>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</si>
  <si>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</si>
  <si>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</si>
  <si>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</si>
  <si>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</si>
  <si>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</si>
  <si>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</si>
  <si>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</si>
  <si>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</si>
  <si>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</si>
  <si>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</si>
  <si>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</si>
  <si>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</si>
  <si>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</si>
  <si>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</si>
  <si>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</si>
  <si>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</si>
  <si>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</si>
  <si>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</si>
  <si>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</si>
  <si>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</si>
  <si>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</si>
  <si>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</si>
  <si>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</si>
  <si>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</si>
  <si>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</si>
  <si>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</si>
  <si>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</si>
  <si>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</si>
  <si>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</si>
  <si>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</si>
  <si>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</si>
  <si>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</si>
  <si>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</si>
  <si>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</si>
  <si>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</si>
  <si>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</si>
  <si>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</si>
  <si>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</si>
  <si>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</si>
  <si>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</si>
  <si>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</si>
  <si>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</si>
  <si>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</si>
  <si>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</si>
  <si>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</si>
  <si>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</si>
  <si>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</si>
  <si>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</si>
  <si>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</si>
  <si>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</si>
  <si>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</si>
  <si>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</si>
  <si>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</si>
  <si>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</si>
  <si>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</si>
  <si>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</si>
  <si>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</si>
  <si>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</si>
  <si>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</si>
  <si>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</si>
  <si>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</si>
  <si>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</si>
  <si>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</si>
  <si>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</si>
  <si>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</si>
  <si>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</si>
  <si>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</si>
  <si>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</si>
  <si>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</si>
  <si>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</si>
  <si>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</si>
  <si>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</si>
  <si>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</si>
  <si>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</si>
  <si>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</si>
  <si>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</si>
  <si>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</si>
  <si>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</si>
  <si>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</si>
  <si>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</si>
  <si>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</si>
  <si>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</si>
  <si>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</si>
  <si>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</si>
  <si>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</si>
  <si>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</si>
  <si>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</si>
  <si>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</si>
  <si>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</si>
  <si>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</si>
  <si>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</si>
  <si>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</si>
  <si>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</si>
  <si>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</si>
  <si>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</si>
  <si>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</si>
  <si>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</si>
  <si>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</si>
  <si>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</si>
  <si>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</si>
  <si>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</si>
  <si>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</si>
  <si>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</si>
  <si>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</si>
  <si>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</si>
  <si>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</si>
  <si>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</si>
  <si>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</si>
  <si>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</si>
  <si>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</si>
  <si>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</si>
  <si>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</si>
  <si>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</si>
  <si>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</si>
  <si>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</si>
  <si>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</si>
  <si>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</si>
  <si>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</si>
  <si>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</si>
  <si>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</si>
  <si>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</si>
  <si>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</si>
  <si>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</si>
  <si>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</si>
  <si>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</si>
  <si>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</si>
  <si>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</si>
  <si>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</si>
  <si>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</si>
  <si>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</si>
  <si>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</si>
  <si>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</si>
  <si>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</si>
  <si>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</si>
  <si>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</si>
  <si>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</si>
  <si>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</si>
  <si>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</si>
  <si>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</si>
  <si>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</si>
  <si>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</si>
  <si>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</si>
  <si>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</si>
  <si>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</si>
  <si>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</si>
  <si>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</si>
  <si>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</si>
  <si>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</si>
  <si>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</si>
  <si>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</si>
  <si>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</si>
  <si>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</si>
  <si>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</si>
  <si>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</si>
  <si>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</si>
  <si>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</si>
  <si>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</si>
  <si>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</si>
  <si>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</si>
  <si>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</si>
  <si>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</si>
  <si>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</si>
  <si>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</si>
  <si>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</si>
  <si>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</si>
  <si>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</si>
  <si>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</si>
  <si>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</si>
  <si>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</si>
  <si>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</si>
  <si>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</si>
  <si>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</si>
  <si>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</si>
  <si>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</si>
  <si>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</si>
  <si>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</si>
  <si>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</si>
  <si>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</si>
  <si>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</si>
  <si>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</si>
  <si>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</si>
  <si>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</si>
  <si>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</si>
  <si>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</si>
  <si>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</si>
  <si>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</si>
  <si>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</si>
  <si>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</si>
  <si>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</si>
  <si>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</si>
  <si>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</si>
  <si>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</si>
  <si>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</si>
  <si>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</si>
  <si>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</si>
  <si>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</si>
  <si>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</si>
  <si>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</si>
  <si>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</si>
  <si>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</si>
  <si>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</si>
  <si>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</si>
  <si>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</si>
  <si>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</si>
  <si>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</si>
  <si>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</si>
  <si>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</si>
  <si>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</si>
  <si>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</si>
  <si>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</si>
  <si>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</si>
  <si>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</si>
  <si>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</si>
  <si>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</si>
  <si>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</si>
  <si>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</si>
  <si>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</si>
  <si>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</si>
  <si>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</si>
  <si>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</si>
  <si>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</si>
  <si>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</si>
  <si>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</si>
  <si>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</si>
  <si>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</si>
  <si>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</si>
  <si>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</si>
  <si>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</si>
  <si>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</si>
  <si>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</si>
  <si>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</si>
  <si>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</si>
  <si>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</si>
  <si>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</si>
  <si>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</si>
  <si>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</si>
  <si>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</si>
  <si>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</si>
  <si>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</si>
  <si>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</si>
  <si>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</si>
  <si>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</si>
  <si>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</si>
  <si>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</si>
  <si>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</si>
  <si>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</si>
  <si>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</si>
  <si>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</si>
  <si>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</si>
  <si>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</si>
  <si>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</si>
  <si>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</si>
  <si>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</si>
  <si>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</si>
  <si>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</si>
  <si>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</si>
  <si>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</si>
  <si>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</si>
  <si>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</si>
  <si>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</si>
  <si>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</si>
  <si>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</si>
  <si>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</si>
  <si>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</si>
  <si>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</si>
  <si>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</si>
  <si>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</si>
  <si>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</si>
  <si>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</si>
  <si>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</si>
  <si>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</si>
  <si>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</si>
  <si>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</si>
  <si>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</si>
  <si>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</si>
  <si>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</si>
  <si>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</si>
  <si>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</si>
  <si>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</si>
  <si>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</si>
  <si>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</si>
  <si>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</si>
  <si>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</si>
  <si>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</si>
  <si>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</si>
  <si>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</si>
  <si>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</si>
  <si>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</si>
  <si>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</si>
  <si>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</si>
  <si>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</si>
  <si>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</si>
  <si>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</si>
  <si>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</si>
  <si>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</si>
  <si>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</si>
  <si>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</si>
  <si>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</si>
  <si>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</si>
  <si>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</si>
  <si>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</si>
  <si>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</si>
  <si>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</si>
  <si>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</si>
  <si>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</si>
  <si>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</si>
  <si>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</si>
  <si>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</si>
  <si>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</si>
  <si>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</si>
  <si>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</si>
  <si>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</si>
  <si>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</si>
  <si>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</si>
  <si>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</si>
  <si>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</si>
  <si>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</si>
  <si>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</si>
  <si>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</si>
  <si>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</si>
  <si>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</si>
  <si>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</si>
  <si>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</si>
  <si>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</si>
  <si>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</si>
  <si>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</si>
  <si>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</si>
  <si>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</si>
  <si>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</si>
  <si>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</si>
  <si>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</si>
  <si>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</si>
  <si>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</si>
  <si>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</si>
  <si>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</si>
  <si>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</si>
  <si>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</si>
  <si>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</si>
  <si>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</si>
  <si>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</si>
  <si>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</si>
  <si>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</si>
  <si>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</si>
  <si>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</si>
  <si>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</si>
  <si>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</si>
  <si>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</si>
  <si>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</si>
  <si>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</si>
  <si>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</si>
  <si>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</si>
  <si>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</si>
  <si>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</si>
  <si>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</si>
  <si>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</si>
  <si>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</si>
  <si>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</si>
  <si>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</si>
  <si>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</si>
  <si>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</si>
  <si>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</si>
  <si>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</si>
  <si>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</si>
  <si>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</si>
  <si>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</si>
  <si>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</si>
  <si>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</si>
  <si>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</si>
  <si>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</si>
  <si>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</si>
  <si>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</si>
  <si>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</si>
  <si>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</si>
  <si>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</si>
  <si>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</si>
  <si>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</si>
  <si>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</si>
  <si>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</si>
  <si>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</si>
  <si>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</si>
  <si>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</si>
  <si>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</si>
  <si>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</si>
  <si>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</si>
  <si>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</si>
  <si>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</si>
  <si>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</si>
  <si>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</si>
  <si>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</si>
  <si>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</si>
  <si>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</si>
  <si>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</si>
  <si>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</si>
  <si>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</si>
  <si>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</si>
  <si>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</si>
  <si>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</si>
  <si>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</si>
  <si>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</si>
  <si>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</si>
  <si>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</si>
  <si>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</si>
  <si>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</si>
  <si>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</si>
  <si>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</si>
  <si>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</si>
  <si>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</si>
  <si>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</si>
  <si>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</si>
  <si>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</si>
  <si>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</si>
  <si>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</si>
  <si>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</si>
  <si>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</si>
  <si>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</si>
  <si>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</si>
  <si>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</si>
  <si>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</si>
  <si>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</si>
  <si>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</si>
  <si>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</si>
  <si>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</si>
  <si>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</si>
  <si>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</si>
  <si>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</si>
  <si>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</si>
  <si>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</si>
  <si>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</si>
  <si>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</si>
  <si>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</si>
  <si>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</si>
  <si>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</si>
  <si>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</si>
  <si>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</si>
  <si>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</si>
  <si>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</si>
  <si>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</si>
  <si>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</si>
  <si>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</si>
  <si>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</si>
  <si>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</si>
  <si>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</si>
  <si>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</si>
  <si>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</si>
  <si>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</si>
  <si>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</si>
  <si>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</si>
  <si>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</si>
  <si>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</si>
  <si>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</si>
  <si>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</si>
  <si>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</si>
  <si>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</si>
  <si>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</si>
  <si>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</si>
  <si>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</si>
  <si>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</si>
  <si>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</si>
  <si>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</si>
  <si>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</si>
  <si>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</si>
  <si>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</si>
  <si>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</si>
  <si>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</si>
  <si>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</si>
  <si>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</si>
  <si>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</si>
  <si>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</si>
  <si>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</si>
  <si>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</si>
  <si>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</si>
  <si>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</si>
  <si>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</si>
  <si>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</si>
  <si>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</si>
  <si>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</si>
  <si>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</si>
  <si>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</si>
  <si>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</si>
  <si>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</si>
  <si>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</si>
  <si>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</si>
  <si>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</si>
  <si>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</si>
  <si>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</si>
  <si>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</si>
  <si>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</si>
  <si>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</si>
  <si>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</si>
  <si>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</si>
  <si>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</si>
  <si>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</si>
  <si>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</si>
  <si>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</si>
  <si>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</si>
  <si>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</si>
  <si>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</si>
  <si>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</si>
  <si>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</si>
  <si>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</si>
  <si>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</si>
  <si>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</si>
  <si>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</si>
  <si>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</si>
  <si>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</si>
  <si>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</si>
  <si>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</si>
  <si>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</si>
  <si>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</si>
  <si>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</si>
  <si>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</si>
  <si>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</si>
  <si>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</si>
  <si>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</si>
  <si>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</si>
  <si>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</si>
  <si>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</si>
  <si>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</si>
  <si>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</si>
  <si>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</si>
  <si>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</si>
  <si>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</si>
  <si>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</si>
  <si>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</si>
  <si>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</si>
  <si>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</si>
  <si>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</si>
  <si>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</si>
  <si>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</si>
  <si>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</si>
  <si>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</si>
  <si>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</si>
  <si>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</si>
  <si>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</si>
  <si>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</si>
  <si>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</si>
  <si>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</si>
  <si>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</si>
  <si>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</si>
  <si>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</si>
  <si>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</si>
  <si>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</si>
  <si>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</si>
  <si>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</si>
  <si>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</si>
  <si>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</si>
  <si>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</si>
  <si>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</si>
  <si>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</si>
  <si>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</si>
  <si>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</si>
  <si>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</si>
  <si>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</si>
  <si>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</si>
  <si>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</si>
  <si>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</si>
  <si>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</si>
  <si>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</si>
  <si>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</si>
  <si>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</si>
  <si>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</si>
  <si>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</si>
  <si>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</si>
  <si>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</si>
  <si>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</si>
  <si>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</si>
  <si>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</si>
  <si>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</si>
  <si>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</si>
  <si>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</si>
  <si>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</si>
  <si>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</si>
  <si>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</si>
  <si>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</si>
  <si>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</si>
  <si>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</si>
  <si>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</si>
  <si>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</si>
  <si>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</si>
  <si>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</si>
  <si>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</si>
  <si>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</si>
  <si>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</si>
  <si>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</si>
  <si>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</si>
  <si>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</si>
  <si>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</si>
  <si>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</si>
  <si>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</si>
  <si>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</si>
  <si>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</si>
  <si>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</si>
  <si>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</si>
  <si>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</si>
  <si>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</si>
  <si>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</si>
  <si>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</si>
  <si>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</si>
  <si>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</si>
  <si>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</si>
  <si>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</si>
  <si>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</si>
  <si>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</si>
  <si>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</si>
  <si>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</si>
  <si>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</si>
  <si>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</si>
  <si>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</si>
  <si>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</si>
  <si>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</si>
  <si>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</si>
  <si>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</si>
  <si>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</si>
  <si>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</si>
  <si>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</si>
  <si>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</si>
  <si>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</si>
  <si>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</si>
  <si>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</si>
  <si>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</si>
  <si>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</si>
  <si>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</si>
  <si>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</si>
  <si>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</si>
  <si>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</si>
  <si>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</si>
  <si>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</si>
  <si>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</si>
  <si>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</si>
  <si>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</si>
  <si>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</si>
  <si>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</si>
  <si>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</si>
  <si>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</si>
  <si>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</si>
  <si>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</si>
  <si>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</si>
  <si>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</si>
  <si>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</si>
  <si>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</si>
  <si>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</si>
  <si>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</si>
  <si>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</si>
  <si>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</si>
  <si>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</si>
  <si>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</si>
  <si>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</si>
  <si>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</si>
  <si>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</si>
  <si>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</si>
  <si>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</si>
  <si>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</si>
  <si>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</si>
  <si>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</si>
  <si>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</si>
  <si>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</si>
  <si>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</si>
  <si>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</si>
  <si>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</si>
  <si>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</si>
  <si>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</si>
  <si>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</si>
  <si>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</si>
  <si>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</si>
  <si>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</si>
  <si>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</si>
  <si>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</si>
  <si>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</si>
  <si>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</si>
  <si>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</si>
  <si>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</si>
  <si>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</si>
  <si>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</si>
  <si>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</si>
  <si>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</si>
  <si>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</si>
  <si>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</si>
  <si>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</si>
  <si>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</si>
  <si>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</si>
  <si>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</si>
  <si>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</si>
  <si>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</si>
  <si>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</si>
  <si>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</si>
  <si>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</si>
  <si>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</si>
  <si>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</si>
  <si>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</si>
  <si>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</si>
  <si>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</si>
  <si>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</si>
  <si>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</si>
  <si>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</si>
  <si>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</si>
  <si>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</si>
  <si>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</si>
  <si>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</si>
  <si>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</si>
  <si>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</si>
  <si>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</si>
  <si>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</si>
  <si>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</si>
  <si>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</si>
  <si>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</si>
  <si>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</si>
  <si>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</si>
  <si>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</si>
  <si>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</si>
  <si>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</si>
  <si>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</si>
  <si>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</si>
  <si>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</si>
  <si>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</si>
  <si>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</si>
  <si>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</si>
  <si>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</si>
  <si>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</si>
  <si>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</si>
  <si>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</si>
  <si>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</si>
  <si>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</si>
  <si>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</si>
  <si>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</si>
  <si>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</si>
  <si>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</si>
  <si>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</si>
  <si>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</si>
  <si>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</si>
  <si>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</si>
  <si>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</si>
  <si>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</si>
  <si>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</si>
  <si>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</si>
  <si>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</si>
  <si>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</si>
  <si>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</si>
  <si>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</si>
  <si>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</si>
  <si>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</si>
  <si>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</si>
  <si>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</si>
  <si>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</si>
  <si>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</si>
  <si>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</si>
  <si>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</si>
  <si>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</si>
  <si>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</si>
  <si>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</si>
  <si>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</si>
  <si>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</si>
  <si>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</si>
  <si>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</si>
  <si>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</si>
  <si>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</si>
  <si>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</si>
  <si>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</si>
  <si>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</si>
  <si>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</si>
  <si>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</si>
  <si>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</si>
  <si>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</si>
  <si>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</si>
  <si>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</si>
  <si>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</si>
  <si>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</si>
  <si>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</si>
  <si>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</si>
  <si>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</si>
  <si>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</si>
  <si>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</si>
  <si>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</si>
  <si>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</si>
  <si>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</si>
  <si>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</si>
  <si>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</si>
  <si>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</si>
  <si>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</si>
  <si>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</si>
  <si>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</si>
  <si>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</si>
  <si>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</si>
  <si>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</si>
  <si>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</si>
  <si>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</si>
  <si>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</si>
  <si>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</si>
  <si>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</si>
  <si>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</si>
  <si>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</si>
  <si>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</si>
  <si>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</si>
  <si>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</si>
  <si>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</si>
  <si>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</si>
  <si>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</si>
  <si>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</si>
  <si>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</si>
  <si>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</si>
  <si>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</si>
  <si>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</si>
  <si>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</si>
  <si>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</si>
  <si>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</si>
  <si>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</si>
  <si>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</si>
  <si>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</si>
  <si>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</si>
  <si>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</si>
  <si>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</si>
  <si>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</si>
  <si>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</si>
  <si>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</si>
  <si>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</si>
  <si>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</si>
  <si>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</si>
  <si>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</si>
  <si>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</si>
  <si>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</si>
  <si>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</si>
  <si>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</si>
  <si>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</si>
  <si>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</si>
  <si>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</si>
  <si>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</si>
  <si>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</si>
  <si>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</si>
  <si>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</si>
  <si>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</si>
  <si>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</si>
  <si>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</si>
  <si>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</si>
  <si>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</si>
  <si>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</si>
  <si>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</si>
  <si>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</si>
  <si>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</si>
  <si>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</si>
  <si>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</si>
  <si>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</si>
  <si>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</si>
  <si>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</si>
  <si>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</si>
  <si>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</si>
  <si>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</si>
  <si>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</si>
  <si>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</si>
  <si>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</si>
  <si>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</si>
  <si>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</si>
  <si>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</si>
  <si>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</si>
  <si>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</si>
  <si>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</si>
  <si>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</si>
  <si>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</si>
  <si>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</si>
  <si>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</si>
  <si>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</si>
  <si>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</si>
  <si>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</si>
  <si>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</si>
  <si>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</si>
  <si>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</si>
  <si>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</si>
  <si>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</si>
  <si>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</si>
  <si>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</si>
  <si>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</si>
  <si>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</si>
  <si>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</si>
  <si>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</si>
  <si>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</si>
  <si>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</si>
  <si>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</si>
  <si>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</si>
  <si>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</si>
  <si>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</si>
  <si>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</si>
  <si>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</si>
  <si>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</si>
  <si>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</si>
  <si>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</si>
  <si>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</si>
  <si>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</si>
  <si>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</si>
  <si>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</si>
  <si>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</si>
  <si>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</si>
  <si>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</si>
  <si>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</si>
  <si>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</si>
  <si>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</si>
  <si>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</si>
  <si>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</si>
  <si>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</si>
  <si>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</si>
  <si>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</si>
  <si>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</si>
  <si>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</si>
  <si>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</si>
  <si>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</si>
  <si>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</si>
  <si>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</si>
  <si>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</si>
  <si>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</si>
  <si>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</si>
  <si>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</si>
  <si>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</si>
  <si>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</si>
  <si>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</si>
  <si>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</si>
  <si>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</si>
  <si>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</si>
  <si>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</si>
  <si>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</si>
  <si>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</si>
  <si>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</si>
  <si>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</si>
  <si>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</si>
  <si>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</si>
  <si>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</si>
  <si>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</si>
  <si>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</si>
  <si>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</si>
  <si>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</si>
  <si>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</si>
  <si>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</si>
  <si>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</si>
  <si>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</si>
  <si>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</si>
  <si>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</si>
  <si>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</si>
  <si>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</si>
  <si>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</si>
  <si>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</si>
  <si>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</si>
  <si>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</si>
  <si>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</si>
  <si>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</si>
  <si>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</si>
  <si>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</si>
  <si>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</si>
  <si>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</si>
  <si>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</si>
  <si>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</si>
  <si>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</si>
  <si>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</si>
  <si>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</si>
  <si>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</si>
  <si>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</si>
  <si>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</si>
  <si>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</si>
  <si>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</si>
  <si>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</si>
  <si>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</si>
  <si>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</si>
  <si>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</si>
  <si>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</si>
  <si>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</si>
  <si>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</si>
  <si>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</si>
  <si>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</si>
  <si>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</si>
  <si>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</si>
  <si>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</si>
  <si>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</si>
  <si>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</si>
  <si>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</si>
  <si>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</si>
  <si>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</si>
  <si>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</si>
  <si>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</si>
  <si>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</si>
  <si>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</si>
  <si>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</si>
  <si>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</si>
  <si>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</si>
  <si>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</si>
  <si>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</si>
  <si>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</si>
  <si>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</si>
  <si>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</si>
  <si>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</si>
  <si>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</si>
  <si>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</si>
  <si>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</si>
  <si>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</si>
  <si>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</si>
  <si>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</si>
  <si>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</si>
  <si>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</si>
  <si>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</si>
  <si>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</si>
  <si>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</si>
  <si>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</si>
  <si>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</si>
  <si>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</si>
  <si>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</si>
  <si>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</si>
  <si>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</si>
  <si>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</si>
  <si>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</si>
  <si>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</si>
  <si>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</si>
  <si>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</si>
  <si>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</si>
  <si>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</si>
  <si>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</si>
  <si>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</si>
  <si>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</si>
  <si>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</si>
  <si>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</si>
  <si>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</si>
  <si>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</si>
  <si>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</si>
  <si>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</si>
  <si>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</si>
  <si>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</si>
  <si>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</si>
  <si>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</si>
  <si>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</si>
  <si>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</si>
  <si>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</si>
  <si>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</si>
  <si>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</si>
  <si>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</si>
  <si>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</si>
  <si>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</si>
  <si>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</si>
  <si>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</si>
  <si>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</si>
  <si>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</si>
  <si>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</si>
  <si>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</si>
  <si>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</si>
  <si>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</si>
  <si>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</si>
  <si>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</si>
  <si>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</si>
  <si>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</si>
  <si>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</si>
  <si>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</si>
  <si>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</si>
  <si>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</si>
  <si>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</si>
  <si>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</si>
  <si>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</si>
  <si>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</si>
  <si>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</si>
  <si>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</si>
  <si>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</si>
  <si>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</si>
  <si>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</si>
  <si>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</si>
  <si>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</si>
  <si>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</si>
  <si>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</si>
  <si>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</si>
  <si>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</si>
  <si>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</si>
  <si>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</si>
  <si>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</si>
  <si>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</si>
  <si>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</si>
  <si>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</si>
  <si>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</si>
  <si>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</si>
  <si>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</si>
  <si>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</si>
  <si>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</si>
  <si>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</si>
  <si>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</si>
  <si>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</si>
  <si>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</si>
  <si>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</si>
  <si>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</si>
  <si>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</si>
  <si>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</si>
  <si>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</si>
  <si>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</si>
  <si>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</si>
  <si>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</si>
  <si>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</si>
  <si>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</si>
  <si>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</si>
  <si>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</si>
  <si>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</si>
  <si>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</si>
  <si>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</si>
  <si>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</si>
  <si>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</si>
  <si>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</si>
  <si>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</si>
  <si>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</si>
  <si>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</si>
  <si>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</si>
  <si>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</si>
  <si>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</si>
  <si>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</si>
  <si>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</si>
  <si>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</si>
  <si>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</si>
  <si>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</si>
  <si>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</si>
  <si>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</si>
  <si>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</si>
  <si>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</si>
  <si>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</si>
  <si>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</si>
  <si>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</si>
  <si>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</si>
  <si>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</si>
  <si>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</si>
  <si>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</si>
  <si>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</si>
  <si>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</si>
  <si>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</si>
  <si>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</si>
  <si>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</si>
  <si>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</si>
  <si>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</si>
  <si>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</si>
  <si>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</si>
  <si>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</si>
  <si>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</si>
  <si>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</si>
  <si>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</si>
  <si>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</si>
  <si>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</si>
  <si>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</si>
  <si>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</si>
  <si>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</si>
  <si>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</si>
  <si>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</si>
  <si>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</si>
  <si>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</si>
  <si>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</si>
  <si>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</si>
  <si>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</si>
  <si>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</si>
  <si>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</si>
  <si>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</si>
  <si>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</si>
  <si>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</si>
  <si>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</si>
  <si>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</si>
  <si>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</si>
  <si>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</si>
  <si>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</si>
  <si>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</si>
  <si>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</si>
  <si>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</si>
  <si>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</si>
  <si>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</si>
  <si>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</si>
  <si>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</si>
  <si>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</si>
  <si>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</si>
  <si>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</si>
  <si>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</si>
  <si>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</si>
  <si>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</si>
  <si>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</si>
  <si>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</si>
  <si>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</si>
  <si>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</si>
  <si>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</si>
  <si>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</si>
  <si>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</si>
  <si>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</si>
  <si>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</si>
  <si>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</si>
  <si>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</si>
  <si>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</si>
  <si>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</si>
  <si>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</si>
  <si>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</si>
  <si>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</si>
  <si>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</si>
  <si>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</si>
  <si>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</si>
  <si>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</si>
  <si>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</si>
  <si>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</si>
  <si>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</si>
  <si>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</si>
  <si>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</si>
  <si>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</si>
  <si>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</si>
  <si>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</si>
  <si>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</si>
  <si>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</si>
  <si>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</si>
  <si>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</si>
  <si>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</si>
  <si>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</si>
  <si>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</si>
  <si>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</si>
  <si>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</si>
  <si>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</si>
  <si>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</si>
  <si>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</si>
  <si>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</si>
  <si>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</si>
  <si>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</si>
  <si>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</si>
  <si>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</si>
  <si>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</si>
  <si>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</si>
  <si>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</si>
  <si>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</si>
  <si>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</si>
  <si>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</si>
  <si>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</si>
  <si>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</si>
  <si>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</si>
  <si>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</si>
  <si>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</si>
  <si>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</si>
  <si>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</si>
  <si>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</si>
  <si>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</si>
  <si>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</si>
  <si>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</si>
  <si>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</si>
  <si>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</si>
  <si>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</si>
  <si>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</si>
  <si>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</si>
  <si>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</si>
  <si>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</si>
  <si>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</si>
  <si>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</si>
  <si>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</si>
  <si>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</si>
  <si>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</si>
  <si>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</si>
  <si>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</si>
  <si>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</si>
  <si>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</si>
  <si>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</si>
  <si>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</si>
  <si>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</si>
  <si>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</si>
  <si>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</si>
  <si>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</si>
  <si>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</si>
  <si>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</si>
  <si>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</si>
  <si>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</si>
  <si>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</si>
  <si>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</si>
  <si>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</si>
  <si>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</si>
  <si>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</si>
  <si>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</si>
  <si>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</si>
  <si>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</si>
  <si>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</si>
  <si>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</si>
  <si>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</si>
  <si>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</si>
  <si>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</si>
  <si>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</si>
  <si>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</si>
  <si>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</si>
  <si>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</si>
  <si>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</si>
  <si>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</si>
  <si>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</si>
  <si>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</si>
  <si>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</si>
  <si>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</si>
  <si>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</si>
  <si>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</si>
  <si>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</si>
  <si>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</si>
  <si>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</si>
  <si>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</si>
  <si>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</si>
  <si>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</si>
  <si>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</si>
  <si>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</si>
  <si>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</si>
  <si>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</si>
  <si>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</si>
  <si>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</si>
  <si>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</si>
  <si>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</si>
  <si>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</si>
  <si>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</si>
  <si>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</si>
  <si>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</si>
  <si>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</si>
  <si>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</si>
  <si>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</si>
  <si>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</si>
  <si>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</si>
  <si>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</si>
  <si>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</si>
  <si>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</si>
  <si>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</si>
  <si>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</si>
  <si>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</si>
  <si>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</si>
  <si>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</si>
  <si>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</si>
  <si>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</si>
  <si>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</si>
  <si>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</si>
  <si>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</si>
  <si>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</si>
  <si>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</si>
  <si>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</si>
  <si>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</si>
  <si>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</si>
  <si>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</si>
  <si>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</si>
  <si>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</si>
  <si>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</si>
  <si>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</si>
  <si>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</si>
  <si>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</si>
  <si>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</si>
  <si>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</si>
  <si>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</si>
  <si>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</si>
  <si>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</si>
  <si>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</si>
  <si>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</si>
  <si>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</si>
  <si>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</si>
  <si>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</si>
  <si>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</si>
  <si>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</si>
  <si>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</si>
  <si>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</si>
  <si>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</si>
  <si>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</si>
  <si>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</si>
  <si>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</si>
  <si>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</si>
  <si>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</si>
  <si>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</si>
  <si>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</si>
  <si>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</si>
  <si>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</si>
  <si>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</si>
  <si>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</si>
  <si>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</si>
  <si>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</si>
  <si>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</si>
  <si>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</si>
  <si>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</si>
  <si>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</si>
  <si>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</si>
  <si>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</si>
  <si>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</si>
  <si>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</si>
  <si>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</si>
  <si>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</si>
  <si>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</si>
  <si>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</si>
  <si>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</si>
  <si>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</si>
  <si>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</si>
  <si>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</si>
  <si>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</si>
  <si>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</si>
  <si>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</si>
  <si>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</si>
  <si>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</si>
  <si>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</si>
  <si>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</si>
  <si>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</si>
  <si>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</si>
  <si>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</si>
  <si>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</si>
  <si>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</si>
  <si>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</si>
  <si>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</si>
  <si>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</si>
  <si>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</si>
  <si>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</si>
  <si>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</si>
  <si>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</si>
  <si>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</si>
  <si>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</si>
  <si>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</si>
  <si>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</si>
  <si>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</si>
  <si>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</si>
  <si>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</si>
  <si>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</si>
  <si>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</si>
  <si>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</si>
  <si>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</si>
  <si>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</si>
  <si>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</si>
  <si>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</si>
  <si>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</si>
  <si>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</si>
  <si>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</si>
  <si>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</si>
  <si>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</si>
  <si>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</si>
  <si>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</si>
  <si>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</si>
  <si>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</si>
  <si>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</si>
  <si>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</si>
  <si>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</si>
  <si>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</si>
  <si>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</si>
  <si>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</si>
  <si>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</si>
  <si>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</si>
  <si>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</si>
  <si>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</si>
  <si>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</si>
  <si>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</si>
  <si>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</si>
  <si>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</si>
  <si>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</si>
  <si>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</si>
  <si>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</si>
  <si>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</si>
  <si>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</si>
  <si>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</si>
  <si>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</si>
  <si>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</si>
  <si>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</si>
  <si>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</si>
  <si>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</si>
  <si>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</si>
  <si>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</si>
  <si>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</si>
  <si>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</si>
  <si>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</si>
  <si>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</si>
  <si>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</si>
  <si>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</si>
  <si>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</si>
  <si>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</si>
  <si>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</si>
  <si>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</si>
  <si>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</si>
  <si>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</si>
  <si>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</si>
  <si>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</si>
  <si>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</si>
  <si>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</si>
  <si>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</si>
  <si>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</si>
  <si>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</si>
  <si>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</si>
  <si>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</si>
  <si>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</si>
  <si>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</si>
  <si>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</si>
  <si>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</si>
  <si>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</si>
  <si>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</si>
  <si>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</si>
  <si>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</si>
  <si>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</si>
  <si>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</si>
  <si>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</si>
  <si>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</si>
  <si>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</si>
  <si>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</si>
  <si>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</si>
  <si>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</si>
  <si>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</si>
  <si>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</si>
  <si>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</si>
  <si>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</si>
  <si>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</si>
  <si>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</si>
  <si>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</si>
  <si>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</si>
  <si>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</si>
  <si>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</si>
  <si>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</si>
  <si>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</si>
  <si>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</si>
  <si>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</si>
  <si>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</si>
  <si>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</si>
  <si>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</si>
  <si>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</si>
  <si>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</si>
  <si>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</si>
  <si>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</si>
  <si>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</si>
  <si>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</si>
  <si>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</si>
  <si>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</si>
  <si>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</si>
  <si>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</si>
  <si>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</si>
  <si>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</si>
  <si>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</si>
  <si>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</si>
  <si>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</si>
  <si>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</si>
  <si>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</si>
  <si>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</si>
  <si>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</si>
  <si>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</si>
  <si>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</si>
  <si>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</si>
  <si>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</si>
  <si>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</si>
  <si>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</si>
  <si>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</si>
  <si>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</si>
  <si>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</si>
  <si>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</si>
  <si>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</si>
  <si>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</si>
  <si>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</si>
  <si>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</si>
  <si>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</si>
  <si>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</si>
  <si>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</si>
  <si>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</si>
  <si>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</si>
  <si>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</si>
  <si>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</si>
  <si>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</si>
  <si>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</si>
  <si>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</si>
  <si>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</si>
  <si>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</si>
  <si>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</si>
  <si>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</si>
  <si>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</si>
  <si>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</si>
  <si>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</si>
  <si>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</si>
  <si>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</si>
  <si>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</si>
  <si>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</si>
  <si>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</si>
  <si>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</si>
  <si>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</si>
  <si>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</si>
  <si>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</si>
  <si>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</si>
  <si>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</si>
  <si>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</si>
  <si>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</si>
  <si>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</si>
  <si>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</si>
  <si>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</si>
  <si>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</si>
  <si>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</si>
  <si>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</si>
  <si>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</si>
  <si>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</si>
  <si>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</si>
  <si>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</si>
  <si>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</si>
  <si>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</si>
  <si>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</si>
  <si>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</si>
  <si>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</si>
  <si>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</si>
  <si>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</si>
  <si>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</si>
  <si>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</si>
  <si>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</si>
  <si>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</si>
  <si>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</si>
  <si>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</si>
  <si>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</si>
  <si>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</si>
  <si>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</si>
  <si>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</si>
  <si>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</si>
  <si>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</si>
  <si>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</si>
  <si>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</si>
  <si>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</si>
  <si>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</si>
  <si>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</si>
  <si>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</si>
  <si>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</si>
  <si>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</si>
  <si>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</si>
  <si>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</si>
  <si>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</si>
  <si>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</si>
  <si>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</si>
  <si>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</si>
  <si>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</si>
  <si>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</si>
  <si>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</si>
  <si>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</si>
  <si>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</si>
  <si>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</si>
  <si>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</si>
  <si>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</si>
  <si>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</si>
  <si>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</si>
  <si>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</si>
  <si>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</si>
  <si>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</si>
  <si>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</si>
  <si>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</si>
  <si>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</si>
  <si>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</si>
  <si>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</si>
  <si>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</si>
  <si>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</si>
  <si>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</si>
  <si>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</si>
  <si>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</si>
  <si>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</si>
  <si>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</si>
  <si>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</si>
  <si>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</si>
  <si>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</si>
  <si>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</si>
  <si>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</si>
  <si>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</si>
  <si>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</si>
  <si>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</si>
  <si>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</si>
  <si>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</si>
  <si>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</si>
  <si>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</si>
  <si>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</si>
  <si>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</si>
  <si>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</si>
  <si>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</si>
  <si>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</si>
  <si>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</si>
  <si>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</si>
  <si>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</si>
  <si>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</si>
  <si>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</si>
  <si>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</si>
  <si>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</si>
  <si>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</si>
  <si>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</si>
  <si>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</si>
  <si>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</si>
  <si>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</si>
  <si>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</si>
  <si>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</si>
  <si>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</si>
  <si>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</si>
  <si>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</si>
  <si>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</si>
  <si>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</si>
  <si>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</si>
  <si>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</si>
  <si>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</si>
  <si>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</si>
  <si>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</si>
  <si>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</si>
  <si>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</si>
  <si>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</si>
  <si>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</si>
  <si>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</si>
  <si>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</si>
  <si>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</si>
  <si>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</si>
  <si>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</si>
  <si>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</si>
  <si>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</si>
  <si>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</si>
  <si>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</si>
  <si>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</si>
  <si>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</si>
  <si>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</si>
  <si>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</si>
  <si>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</si>
  <si>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</si>
  <si>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</si>
  <si>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</si>
  <si>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</si>
  <si>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</si>
  <si>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</si>
  <si>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</si>
  <si>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</si>
  <si>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</si>
  <si>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</si>
  <si>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</si>
  <si>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</si>
  <si>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</si>
  <si>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</si>
  <si>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</si>
  <si>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</si>
  <si>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</si>
  <si>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</si>
  <si>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</si>
  <si>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</si>
  <si>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</si>
  <si>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</si>
  <si>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</si>
  <si>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</si>
  <si>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</si>
  <si>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</si>
  <si>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</si>
  <si>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</si>
  <si>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</si>
  <si>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</si>
  <si>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</si>
  <si>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</si>
  <si>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</si>
  <si>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</si>
  <si>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</si>
  <si>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</si>
  <si>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</si>
  <si>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</si>
  <si>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</si>
  <si>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</si>
  <si>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</si>
  <si>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</si>
  <si>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</si>
  <si>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</si>
  <si>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</si>
  <si>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</si>
  <si>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</si>
  <si>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</si>
  <si>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</si>
  <si>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</si>
  <si>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</si>
  <si>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</si>
  <si>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</si>
  <si>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</si>
  <si>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</si>
  <si>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</si>
  <si>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</si>
  <si>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</si>
  <si>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</si>
  <si>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</si>
  <si>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</si>
  <si>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</si>
  <si>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</si>
  <si>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</si>
  <si>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</si>
  <si>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</si>
  <si>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</si>
  <si>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</si>
  <si>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</si>
  <si>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</si>
  <si>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</si>
  <si>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</si>
  <si>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</si>
  <si>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</si>
  <si>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</si>
  <si>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</si>
  <si>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</si>
  <si>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</si>
  <si>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</si>
  <si>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</si>
  <si>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</si>
  <si>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</si>
  <si>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</si>
  <si>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</si>
  <si>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</si>
  <si>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</si>
  <si>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</si>
  <si>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</si>
  <si>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</si>
  <si>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</si>
  <si>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</si>
  <si>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</si>
  <si>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</si>
  <si>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</si>
  <si>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</si>
  <si>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</si>
  <si>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</si>
  <si>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</si>
  <si>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</si>
  <si>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</si>
  <si>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</si>
  <si>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</si>
  <si>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</si>
  <si>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</si>
  <si>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</si>
  <si>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</si>
  <si>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</si>
  <si>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</si>
  <si>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</si>
  <si>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</si>
  <si>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</si>
  <si>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</si>
  <si>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</si>
  <si>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</si>
  <si>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</si>
  <si>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</si>
  <si>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</si>
  <si>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</si>
  <si>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</si>
  <si>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</si>
  <si>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</si>
  <si>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</si>
  <si>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</si>
  <si>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</si>
  <si>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</si>
  <si>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</si>
  <si>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</si>
  <si>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</si>
  <si>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</si>
  <si>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</si>
  <si>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</si>
  <si>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</si>
  <si>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</si>
  <si>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</si>
  <si>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</si>
  <si>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</si>
  <si>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</si>
  <si>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</si>
  <si>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</si>
  <si>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</si>
  <si>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</si>
  <si>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</si>
  <si>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</si>
  <si>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</si>
  <si>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</si>
  <si>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</si>
  <si>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</si>
  <si>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</si>
  <si>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</si>
  <si>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</si>
  <si>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</si>
  <si>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</si>
  <si>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</si>
  <si>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</si>
  <si>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</si>
  <si>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</si>
  <si>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</si>
  <si>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</si>
  <si>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</si>
  <si>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</si>
  <si>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</si>
  <si>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</si>
  <si>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</si>
  <si>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</si>
  <si>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</si>
  <si>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</si>
  <si>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</si>
  <si>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</si>
  <si>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</si>
  <si>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</si>
  <si>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</si>
  <si>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</si>
  <si>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</si>
  <si>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</si>
  <si>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</si>
  <si>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</si>
  <si>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</si>
  <si>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</si>
  <si>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</si>
  <si>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</si>
  <si>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</si>
  <si>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</si>
  <si>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</si>
  <si>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</si>
  <si>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</si>
  <si>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</si>
  <si>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</si>
  <si>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</si>
  <si>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</si>
  <si>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</si>
  <si>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</si>
  <si>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</si>
  <si>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</si>
  <si>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</si>
  <si>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</si>
  <si>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</si>
  <si>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</si>
  <si>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</si>
  <si>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</si>
  <si>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</si>
  <si>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</si>
  <si>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</si>
  <si>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</si>
  <si>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</si>
  <si>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</si>
  <si>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</si>
  <si>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</si>
  <si>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</si>
  <si>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</si>
  <si>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</si>
  <si>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</si>
  <si>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</si>
  <si>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</si>
  <si>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</si>
  <si>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</si>
  <si>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</si>
  <si>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</si>
  <si>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</si>
  <si>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</si>
  <si>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</si>
  <si>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</si>
  <si>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</si>
  <si>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</si>
  <si>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</si>
  <si>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</si>
  <si>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</si>
  <si>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</si>
  <si>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</si>
  <si>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</si>
  <si>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</si>
  <si>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</si>
  <si>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</si>
  <si>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</si>
  <si>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</si>
  <si>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</si>
  <si>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</si>
  <si>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</si>
  <si>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</si>
  <si>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</si>
  <si>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</si>
  <si>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</si>
  <si>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</si>
  <si>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</si>
  <si>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</si>
  <si>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</si>
  <si>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</si>
  <si>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</si>
  <si>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</si>
  <si>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</si>
  <si>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</si>
  <si>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</si>
  <si>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</si>
  <si>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</si>
  <si>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</si>
  <si>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</si>
  <si>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</si>
  <si>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</si>
  <si>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</si>
  <si>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</si>
  <si>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</si>
  <si>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</si>
  <si>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</si>
  <si>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</si>
  <si>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</si>
  <si>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</si>
  <si>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</si>
  <si>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</si>
  <si>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</si>
  <si>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</si>
  <si>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</si>
  <si>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</si>
  <si>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</si>
  <si>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</si>
  <si>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</si>
  <si>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</si>
  <si>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</si>
  <si>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</si>
  <si>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</si>
  <si>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</si>
  <si>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</si>
  <si>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</si>
  <si>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</si>
  <si>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</si>
  <si>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</si>
  <si>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</si>
  <si>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</si>
  <si>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</si>
  <si>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</si>
  <si>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</si>
  <si>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</si>
  <si>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</si>
  <si>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</si>
  <si>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</si>
  <si>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</si>
  <si>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</si>
  <si>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</si>
  <si>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</si>
  <si>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</si>
  <si>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</si>
  <si>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</si>
  <si>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</si>
  <si>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</si>
  <si>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</si>
  <si>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</si>
  <si>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</si>
  <si>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</si>
  <si>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</si>
  <si>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</si>
  <si>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</si>
  <si>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</si>
  <si>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</si>
  <si>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</si>
  <si>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</si>
  <si>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</si>
  <si>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</si>
  <si>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</si>
  <si>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</si>
  <si>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</si>
  <si>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</si>
  <si>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</si>
  <si>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</si>
  <si>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</si>
  <si>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</si>
  <si>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</si>
  <si>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</si>
  <si>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</si>
  <si>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</si>
  <si>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</si>
  <si>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</si>
  <si>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</si>
  <si>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</si>
  <si>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</si>
  <si>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</si>
  <si>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</si>
  <si>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</si>
  <si>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</si>
  <si>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</si>
  <si>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</si>
  <si>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</si>
  <si>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</si>
  <si>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</si>
  <si>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</si>
  <si>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</si>
  <si>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</si>
  <si>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</si>
  <si>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</si>
  <si>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</si>
  <si>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</si>
  <si>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</si>
  <si>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</si>
  <si>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</si>
  <si>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</si>
  <si>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</si>
  <si>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</si>
  <si>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</si>
  <si>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</si>
  <si>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</si>
  <si>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</si>
  <si>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</si>
  <si>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</si>
  <si>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</si>
  <si>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</si>
  <si>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</si>
  <si>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</si>
  <si>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</si>
  <si>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</si>
  <si>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</si>
  <si>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</si>
  <si>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</si>
  <si>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</si>
  <si>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</si>
  <si>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</si>
  <si>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</si>
  <si>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</si>
  <si>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</si>
  <si>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</si>
  <si>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</si>
  <si>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</si>
  <si>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</si>
  <si>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</si>
  <si>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</si>
  <si>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</si>
  <si>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</si>
  <si>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</si>
  <si>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</si>
  <si>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</si>
  <si>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</si>
  <si>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</si>
  <si>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</si>
  <si>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</si>
  <si>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</si>
  <si>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</si>
  <si>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</si>
  <si>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</si>
  <si>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</si>
  <si>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</si>
  <si>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</si>
  <si>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</si>
  <si>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</si>
  <si>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</si>
  <si>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</si>
  <si>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</si>
  <si>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</si>
  <si>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</si>
  <si>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</si>
  <si>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</si>
  <si>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</si>
  <si>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</si>
  <si>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</si>
  <si>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</si>
  <si>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</si>
  <si>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</si>
  <si>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</si>
  <si>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</si>
  <si>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</si>
  <si>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</si>
  <si>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</si>
  <si>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</si>
  <si>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</si>
  <si>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</si>
  <si>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</si>
  <si>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</si>
  <si>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</si>
  <si>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</si>
  <si>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</si>
  <si>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</si>
  <si>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</si>
  <si>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</si>
  <si>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</si>
  <si>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</si>
  <si>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</si>
  <si>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</si>
  <si>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</si>
  <si>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</si>
  <si>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</si>
  <si>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</si>
  <si>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</si>
  <si>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</si>
  <si>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</si>
  <si>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</si>
  <si>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</si>
  <si>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</si>
  <si>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</si>
  <si>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</si>
  <si>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</si>
  <si>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</si>
  <si>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</si>
  <si>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</si>
  <si>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</si>
  <si>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</si>
  <si>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</si>
  <si>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</si>
  <si>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</si>
  <si>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</si>
  <si>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</si>
  <si>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</si>
  <si>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</si>
  <si>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</si>
  <si>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</si>
  <si>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</si>
  <si>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</si>
  <si>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</si>
  <si>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</si>
  <si>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</si>
  <si>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</si>
  <si>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</si>
  <si>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</si>
  <si>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</si>
  <si>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</si>
  <si>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</si>
  <si>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</si>
  <si>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</si>
  <si>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</si>
  <si>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</si>
  <si>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</si>
  <si>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</si>
  <si>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</si>
  <si>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</si>
  <si>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</si>
  <si>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</si>
  <si>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</si>
  <si>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</si>
  <si>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</si>
  <si>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</si>
  <si>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</si>
  <si>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</si>
  <si>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</si>
  <si>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</si>
  <si>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</si>
  <si>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</si>
  <si>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</si>
  <si>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</si>
  <si>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</si>
  <si>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</si>
  <si>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</si>
  <si>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</si>
  <si>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</si>
  <si>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</si>
  <si>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</si>
  <si>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</si>
  <si>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</si>
  <si>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</si>
  <si>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</si>
  <si>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</si>
  <si>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</si>
  <si>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</si>
  <si>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</si>
  <si>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</si>
  <si>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</si>
  <si>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</si>
  <si>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</si>
  <si>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</si>
  <si>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</si>
  <si>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</si>
  <si>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</si>
  <si>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</si>
  <si>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</si>
  <si>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</si>
  <si>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</si>
  <si>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</si>
  <si>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</si>
  <si>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</si>
  <si>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</si>
  <si>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</si>
  <si>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</si>
  <si>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</si>
  <si>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</si>
  <si>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</si>
  <si>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</si>
  <si>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</si>
  <si>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</si>
  <si>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</si>
  <si>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</si>
  <si>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</si>
  <si>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</si>
  <si>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</si>
  <si>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</si>
  <si>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</si>
  <si>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</si>
  <si>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</si>
  <si>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</si>
  <si>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</si>
  <si>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</si>
  <si>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</si>
  <si>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</si>
  <si>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</si>
  <si>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</si>
  <si>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</si>
  <si>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</si>
  <si>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</si>
  <si>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</si>
  <si>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</si>
  <si>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</si>
  <si>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</si>
  <si>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</si>
  <si>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</si>
  <si>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</si>
  <si>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</si>
  <si>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</si>
  <si>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</si>
  <si>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</si>
  <si>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</si>
  <si>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</si>
  <si>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</si>
  <si>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</si>
  <si>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</si>
  <si>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</si>
  <si>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</si>
  <si>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</si>
  <si>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</si>
  <si>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</si>
  <si>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</si>
  <si>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</si>
  <si>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</si>
  <si>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</si>
  <si>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</si>
  <si>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</si>
  <si>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</si>
  <si>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</si>
  <si>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</si>
  <si>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</si>
  <si>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</si>
  <si>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</si>
  <si>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</si>
  <si>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</si>
  <si>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</si>
  <si>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</si>
  <si>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</si>
  <si>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</si>
  <si>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</si>
  <si>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</si>
  <si>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</si>
  <si>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</si>
  <si>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</si>
  <si>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</si>
  <si>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</si>
  <si>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</si>
  <si>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</si>
  <si>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</si>
  <si>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</si>
  <si>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</si>
  <si>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</si>
  <si>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</si>
  <si>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</si>
  <si>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</si>
  <si>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</si>
  <si>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</si>
  <si>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</si>
  <si>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</si>
  <si>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</si>
  <si>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</si>
  <si>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</si>
  <si>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</si>
  <si>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</si>
  <si>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</si>
  <si>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</si>
  <si>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</si>
  <si>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</si>
  <si>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</si>
  <si>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</si>
  <si>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</si>
  <si>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</si>
  <si>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</si>
  <si>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</si>
  <si>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</si>
  <si>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</si>
  <si>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</si>
  <si>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</si>
  <si>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</si>
  <si>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</si>
  <si>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</si>
  <si>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</si>
  <si>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</si>
  <si>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</si>
  <si>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</si>
  <si>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</si>
  <si>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</si>
  <si>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</si>
  <si>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</si>
  <si>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</si>
  <si>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</si>
  <si>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</si>
  <si>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</si>
  <si>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</si>
  <si>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</si>
  <si>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</si>
  <si>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</si>
  <si>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</si>
  <si>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</si>
  <si>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</si>
  <si>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</si>
  <si>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</si>
  <si>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</si>
  <si>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</si>
  <si>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</si>
  <si>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</si>
  <si>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</si>
  <si>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</si>
  <si>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</si>
  <si>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</si>
  <si>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</si>
  <si>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</si>
  <si>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</si>
  <si>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</si>
  <si>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</si>
  <si>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</si>
  <si>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</si>
  <si>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</si>
  <si>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</si>
  <si>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</si>
  <si>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</si>
  <si>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</si>
  <si>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</si>
  <si>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</si>
  <si>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</si>
  <si>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</si>
  <si>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</si>
  <si>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</si>
  <si>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</si>
  <si>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</si>
  <si>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</si>
  <si>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</si>
  <si>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</si>
  <si>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</si>
  <si>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</si>
  <si>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</si>
  <si>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</si>
  <si>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</si>
  <si>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</si>
  <si>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</si>
  <si>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</si>
  <si>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</si>
  <si>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</si>
  <si>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</si>
  <si>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</si>
  <si>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</si>
  <si>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</si>
  <si>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</si>
  <si>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</si>
  <si>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</si>
  <si>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</si>
  <si>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</si>
  <si>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</si>
  <si>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</si>
  <si>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</si>
  <si>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</si>
  <si>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</si>
  <si>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</si>
  <si>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</si>
  <si>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</si>
  <si>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</si>
  <si>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</si>
  <si>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</si>
  <si>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</si>
  <si>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</si>
  <si>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</si>
  <si>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</si>
  <si>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</si>
  <si>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</si>
  <si>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</si>
  <si>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</si>
  <si>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</si>
  <si>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</si>
  <si>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</si>
  <si>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</si>
  <si>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</si>
  <si>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</si>
  <si>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</si>
  <si>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</si>
  <si>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</si>
  <si>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</si>
  <si>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</si>
  <si>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</si>
  <si>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</si>
  <si>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</si>
  <si>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</si>
  <si>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</si>
  <si>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</si>
  <si>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</si>
  <si>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</si>
  <si>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</si>
  <si>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</si>
  <si>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</si>
  <si>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</si>
  <si>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</si>
  <si>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</si>
  <si>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</si>
  <si>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</si>
  <si>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</si>
  <si>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</si>
  <si>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</si>
  <si>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</si>
  <si>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</si>
  <si>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</si>
  <si>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</si>
  <si>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</si>
  <si>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</si>
  <si>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</si>
  <si>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</si>
  <si>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</si>
  <si>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</si>
  <si>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</si>
  <si>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</si>
  <si>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</si>
  <si>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</si>
  <si>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</si>
  <si>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</si>
  <si>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</si>
  <si>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</si>
  <si>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</si>
  <si>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</si>
  <si>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</si>
  <si>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</si>
  <si>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</si>
  <si>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</si>
  <si>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</si>
  <si>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</si>
  <si>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</si>
  <si>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</si>
  <si>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</si>
  <si>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</si>
  <si>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</si>
  <si>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</si>
  <si>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</si>
  <si>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</si>
  <si>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</si>
  <si>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</si>
  <si>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</si>
  <si>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</si>
  <si>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</si>
  <si>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</si>
  <si>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</si>
  <si>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</si>
  <si>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</si>
  <si>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</si>
  <si>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</si>
  <si>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</si>
  <si>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</si>
  <si>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</si>
  <si>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</si>
  <si>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</si>
  <si>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</si>
  <si>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</si>
  <si>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</si>
  <si>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</si>
  <si>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</si>
  <si>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</si>
  <si>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</si>
  <si>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</si>
  <si>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</si>
  <si>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</si>
  <si>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</si>
  <si>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</si>
  <si>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</si>
  <si>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</si>
  <si>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</si>
  <si>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</si>
  <si>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</si>
  <si>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</si>
  <si>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</si>
  <si>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</si>
  <si>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</si>
  <si>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</si>
  <si>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</si>
  <si>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</si>
  <si>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</si>
  <si>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</si>
  <si>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</si>
  <si>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</si>
  <si>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</si>
  <si>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</si>
  <si>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</si>
  <si>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</si>
  <si>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</si>
  <si>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</si>
  <si>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</si>
  <si>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</si>
  <si>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</si>
  <si>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</si>
  <si>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</si>
  <si>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</si>
  <si>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</si>
  <si>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</si>
  <si>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</si>
  <si>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</si>
  <si>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</si>
  <si>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</si>
  <si>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</si>
  <si>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</si>
  <si>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</si>
  <si>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</si>
  <si>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</si>
  <si>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</si>
  <si>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</si>
  <si>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</si>
  <si>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</si>
  <si>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</si>
  <si>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</si>
  <si>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</si>
  <si>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</si>
  <si>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</si>
  <si>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</si>
  <si>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</si>
  <si>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</si>
  <si>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</si>
  <si>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</si>
  <si>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</si>
  <si>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</si>
  <si>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</si>
  <si>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</si>
  <si>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</si>
  <si>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</si>
  <si>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</si>
  <si>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</si>
  <si>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</si>
  <si>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</si>
  <si>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</si>
  <si>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</si>
  <si>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</si>
  <si>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</si>
  <si>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</si>
  <si>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</si>
  <si>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</si>
  <si>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</si>
  <si>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</si>
  <si>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</si>
  <si>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</si>
  <si>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</si>
  <si>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</si>
  <si>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</si>
  <si>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</si>
  <si>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</si>
  <si>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</si>
  <si>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</si>
  <si>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</si>
  <si>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</si>
  <si>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</si>
  <si>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</si>
  <si>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</si>
  <si>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</si>
  <si>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</si>
  <si>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</si>
  <si>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</si>
  <si>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</si>
  <si>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</si>
  <si>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</si>
  <si>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</si>
  <si>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</si>
  <si>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</si>
  <si>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</si>
  <si>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</si>
  <si>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</si>
  <si>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</si>
  <si>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</si>
  <si>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</si>
  <si>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</si>
  <si>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</si>
  <si>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</si>
  <si>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</si>
  <si>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</si>
  <si>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</si>
  <si>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</si>
  <si>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</si>
  <si>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</si>
  <si>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</si>
  <si>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</si>
  <si>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</si>
  <si>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</si>
  <si>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</si>
  <si>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</si>
  <si>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</si>
  <si>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</si>
  <si>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</si>
  <si>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</si>
  <si>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</si>
  <si>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</si>
  <si>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</si>
  <si>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</si>
  <si>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</si>
  <si>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</si>
  <si>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</si>
  <si>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</si>
  <si>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</si>
  <si>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</si>
  <si>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</si>
  <si>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</si>
  <si>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</si>
  <si>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</si>
  <si>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</si>
  <si>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</si>
  <si>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</si>
  <si>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</si>
  <si>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</si>
  <si>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</si>
  <si>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</si>
  <si>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</si>
  <si>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</si>
  <si>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</si>
  <si>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</si>
  <si>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</si>
  <si>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</si>
  <si>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</si>
  <si>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</si>
  <si>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</si>
  <si>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</si>
  <si>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</si>
  <si>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</si>
  <si>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</si>
  <si>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</si>
  <si>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</si>
  <si>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</si>
  <si>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</si>
  <si>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</si>
  <si>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</si>
  <si>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</si>
  <si>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</si>
  <si>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</si>
  <si>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</si>
  <si>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</si>
  <si>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</si>
  <si>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</si>
  <si>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</si>
  <si>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</si>
  <si>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</si>
  <si>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</si>
  <si>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</si>
  <si>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</si>
  <si>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</si>
  <si>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</si>
  <si>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</si>
  <si>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</si>
  <si>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</si>
  <si>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</si>
  <si>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</si>
  <si>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</si>
  <si>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</si>
  <si>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</si>
  <si>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</si>
  <si>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</si>
  <si>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</si>
  <si>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</si>
  <si>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</si>
  <si>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</si>
  <si>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</si>
  <si>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</si>
  <si>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</si>
  <si>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</si>
  <si>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</si>
  <si>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</si>
  <si>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</si>
  <si>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</si>
  <si>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</si>
  <si>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</si>
  <si>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</si>
  <si>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</si>
  <si>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</si>
  <si>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</si>
  <si>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</si>
  <si>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</si>
  <si>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</si>
  <si>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</si>
  <si>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</si>
  <si>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</si>
  <si>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</si>
  <si>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</si>
  <si>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</si>
  <si>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</si>
  <si>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</si>
  <si>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</si>
  <si>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</si>
  <si>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</si>
  <si>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</si>
  <si>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</si>
  <si>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</si>
  <si>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</si>
  <si>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</si>
  <si>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</si>
  <si>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</si>
  <si>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</si>
  <si>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</si>
  <si>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</si>
  <si>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</si>
  <si>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</si>
  <si>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</si>
  <si>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</si>
  <si>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</si>
  <si>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</si>
  <si>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</si>
  <si>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</si>
  <si>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</si>
  <si>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</si>
  <si>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</si>
  <si>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</si>
  <si>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</si>
  <si>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</si>
  <si>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</si>
  <si>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</si>
  <si>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</si>
  <si>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</si>
  <si>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</si>
  <si>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</si>
  <si>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</si>
  <si>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</si>
  <si>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</si>
  <si>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</si>
  <si>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</si>
  <si>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</si>
  <si>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</si>
  <si>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</si>
  <si>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</si>
  <si>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</si>
  <si>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</si>
  <si>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</si>
  <si>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</si>
  <si>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</si>
  <si>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</si>
  <si>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</si>
  <si>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</si>
  <si>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</si>
  <si>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</si>
  <si>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</si>
  <si>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</si>
  <si>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</si>
  <si>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</si>
  <si>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</si>
  <si>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</si>
  <si>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</si>
  <si>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</si>
  <si>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</si>
  <si>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</si>
  <si>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</si>
  <si>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</si>
  <si>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</si>
  <si>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</si>
  <si>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</si>
  <si>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</si>
  <si>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</si>
  <si>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</si>
  <si>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</si>
  <si>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</si>
  <si>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</si>
  <si>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</si>
  <si>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</si>
  <si>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</si>
  <si>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</si>
  <si>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</si>
  <si>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</si>
  <si>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</si>
  <si>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</si>
  <si>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</si>
  <si>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</si>
  <si>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</si>
  <si>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</si>
  <si>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</si>
  <si>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</si>
  <si>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</si>
  <si>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</si>
  <si>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</si>
  <si>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</si>
  <si>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</si>
  <si>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</si>
  <si>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</si>
  <si>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</si>
  <si>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</si>
  <si>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</si>
  <si>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</si>
  <si>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</si>
  <si>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</si>
  <si>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</si>
  <si>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</si>
  <si>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</si>
  <si>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</si>
  <si>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</si>
  <si>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</si>
  <si>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</si>
  <si>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</si>
  <si>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</si>
  <si>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</si>
  <si>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</si>
  <si>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</si>
  <si>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</si>
  <si>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</si>
  <si>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</si>
  <si>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</si>
  <si>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</si>
  <si>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</si>
  <si>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</si>
  <si>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</si>
  <si>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</si>
  <si>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</si>
  <si>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</si>
  <si>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</si>
  <si>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</si>
  <si>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</si>
  <si>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</si>
  <si>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</si>
  <si>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</si>
  <si>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</si>
  <si>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</si>
  <si>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</si>
  <si>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</si>
  <si>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</si>
  <si>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</si>
  <si>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</si>
  <si>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</si>
  <si>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</si>
  <si>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</si>
  <si>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</si>
  <si>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</si>
  <si>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</si>
  <si>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</si>
  <si>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</si>
  <si>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</si>
  <si>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</si>
  <si>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</si>
  <si>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</si>
  <si>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</si>
  <si>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</si>
  <si>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</si>
  <si>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</si>
  <si>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</si>
  <si>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</si>
  <si>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</si>
  <si>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</si>
  <si>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</si>
  <si>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</si>
  <si>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</si>
  <si>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</si>
  <si>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</si>
  <si>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</si>
  <si>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</si>
  <si>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</si>
  <si>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</si>
  <si>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</si>
  <si>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</si>
  <si>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</si>
  <si>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</si>
  <si>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</si>
  <si>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</si>
  <si>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</si>
  <si>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</si>
  <si>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</si>
  <si>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</si>
  <si>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</si>
  <si>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</si>
  <si>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</si>
  <si>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</si>
  <si>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</si>
  <si>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</si>
  <si>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</si>
  <si>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</si>
  <si>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</si>
  <si>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</si>
  <si>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</si>
  <si>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</si>
  <si>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</si>
  <si>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</si>
  <si>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</si>
  <si>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</si>
  <si>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</si>
  <si>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</si>
  <si>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</si>
  <si>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</si>
  <si>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</si>
  <si>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</si>
  <si>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</si>
  <si>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</si>
  <si>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</si>
  <si>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</si>
  <si>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</si>
  <si>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</si>
  <si>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</si>
  <si>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</si>
  <si>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</si>
  <si>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</si>
  <si>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</si>
  <si>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</si>
  <si>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</si>
  <si>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</si>
  <si>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</si>
  <si>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</si>
  <si>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</si>
  <si>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</si>
  <si>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</si>
  <si>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</si>
  <si>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</si>
  <si>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</si>
  <si>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</si>
  <si>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</si>
  <si>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</si>
  <si>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</si>
  <si>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</si>
  <si>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</si>
  <si>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</si>
  <si>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</si>
  <si>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</si>
  <si>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</si>
  <si>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</si>
  <si>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</si>
  <si>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</si>
  <si>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</si>
  <si>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</si>
  <si>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</si>
  <si>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</si>
  <si>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</si>
  <si>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</si>
  <si>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</si>
  <si>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</si>
  <si>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</si>
  <si>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</si>
  <si>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</si>
  <si>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</si>
  <si>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</si>
  <si>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</si>
  <si>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</si>
  <si>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</si>
  <si>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</si>
  <si>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</si>
  <si>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</si>
  <si>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</si>
  <si>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</si>
  <si>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</si>
  <si>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</si>
  <si>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</si>
  <si>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</si>
  <si>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</si>
  <si>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</si>
  <si>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</si>
  <si>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</si>
  <si>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</si>
  <si>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</si>
  <si>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</si>
  <si>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</si>
  <si>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</si>
  <si>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</si>
  <si>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</si>
  <si>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</si>
  <si>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</si>
  <si>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</si>
  <si>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</si>
  <si>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</si>
  <si>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</si>
  <si>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</si>
  <si>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</si>
  <si>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</si>
  <si>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</si>
  <si>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</si>
  <si>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</si>
  <si>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</si>
  <si>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</si>
  <si>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</si>
  <si>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</si>
  <si>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</si>
  <si>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</si>
  <si>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</si>
  <si>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</si>
  <si>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</si>
  <si>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</si>
  <si>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</si>
  <si>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</si>
  <si>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</si>
  <si>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</si>
  <si>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</si>
  <si>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</si>
  <si>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</si>
  <si>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</si>
  <si>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</si>
  <si>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</si>
  <si>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</si>
  <si>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</si>
  <si>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</si>
  <si>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</si>
  <si>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</si>
  <si>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</si>
  <si>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</si>
  <si>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</si>
  <si>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</si>
  <si>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</si>
  <si>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</si>
  <si>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</si>
  <si>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</si>
  <si>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</si>
  <si>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</si>
  <si>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</si>
  <si>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</si>
  <si>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</si>
  <si>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</si>
  <si>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</si>
  <si>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</si>
  <si>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</si>
  <si>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</si>
  <si>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</si>
  <si>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</si>
  <si>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</si>
  <si>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</si>
  <si>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</si>
  <si>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</si>
  <si>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</si>
  <si>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</si>
  <si>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</si>
  <si>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</si>
  <si>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</si>
  <si>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</si>
  <si>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</si>
  <si>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</si>
  <si>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</si>
  <si>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</si>
  <si>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</si>
  <si>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</si>
  <si>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</si>
  <si>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</si>
  <si>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</si>
  <si>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</si>
  <si>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</si>
  <si>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</si>
  <si>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</si>
  <si>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</si>
  <si>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</si>
  <si>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</si>
  <si>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</si>
  <si>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</si>
  <si>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</si>
  <si>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</si>
  <si>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</si>
  <si>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</si>
  <si>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</si>
  <si>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</si>
  <si>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</si>
  <si>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</si>
  <si>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</si>
  <si>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</si>
  <si>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</si>
  <si>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</si>
  <si>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</si>
  <si>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</si>
  <si>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</si>
  <si>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</si>
  <si>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</si>
  <si>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</si>
  <si>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</si>
  <si>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</si>
  <si>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</si>
  <si>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</si>
  <si>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</si>
  <si>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</si>
  <si>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</si>
  <si>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</si>
  <si>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</si>
  <si>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</si>
  <si>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</si>
  <si>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</si>
  <si>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</si>
  <si>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</si>
  <si>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</si>
  <si>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</si>
  <si>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</si>
  <si>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</si>
  <si>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</si>
  <si>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</si>
  <si>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</si>
  <si>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</si>
  <si>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</si>
  <si>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</si>
  <si>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</si>
  <si>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</si>
  <si>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</si>
  <si>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</si>
  <si>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</si>
  <si>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</si>
  <si>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</si>
  <si>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</si>
  <si>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</si>
  <si>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</si>
  <si>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</si>
  <si>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</si>
  <si>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</si>
  <si>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</si>
  <si>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</si>
  <si>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</si>
  <si>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</si>
  <si>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</si>
  <si>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</si>
  <si>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</si>
  <si>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</si>
  <si>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</si>
  <si>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</si>
  <si>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</si>
  <si>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</si>
  <si>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</si>
  <si>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</si>
  <si>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</si>
  <si>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</si>
  <si>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</si>
  <si>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</si>
  <si>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</si>
  <si>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</si>
  <si>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</si>
  <si>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</si>
  <si>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</si>
  <si>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</si>
  <si>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</si>
  <si>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</si>
  <si>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</si>
  <si>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</si>
  <si>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</si>
  <si>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</si>
  <si>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</si>
  <si>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</si>
  <si>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</si>
  <si>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</si>
  <si>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</si>
  <si>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</si>
  <si>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</si>
  <si>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</si>
  <si>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</si>
  <si>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</si>
  <si>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</si>
  <si>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</si>
  <si>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</si>
  <si>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</si>
  <si>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</si>
  <si>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</si>
  <si>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</si>
  <si>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</si>
  <si>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</si>
  <si>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</si>
  <si>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</si>
  <si>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</si>
  <si>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</si>
  <si>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</si>
  <si>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</si>
  <si>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</si>
  <si>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</si>
  <si>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</si>
  <si>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</si>
  <si>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</si>
  <si>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</si>
  <si>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</si>
  <si>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</si>
  <si>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</si>
  <si>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</si>
  <si>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</si>
  <si>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</si>
  <si>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</si>
  <si>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</si>
  <si>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</si>
  <si>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</si>
  <si>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</si>
  <si>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</si>
  <si>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</si>
  <si>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</si>
  <si>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</si>
  <si>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</si>
  <si>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</si>
  <si>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</si>
  <si>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</si>
  <si>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</si>
  <si>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</si>
  <si>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</si>
  <si>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</si>
  <si>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</si>
  <si>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</si>
  <si>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</si>
  <si>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</si>
  <si>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</si>
  <si>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</si>
  <si>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</si>
  <si>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</si>
  <si>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</si>
  <si>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</si>
  <si>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</si>
  <si>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</si>
  <si>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</si>
  <si>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</si>
  <si>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</si>
  <si>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</si>
  <si>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</si>
  <si>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</si>
  <si>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</si>
  <si>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</si>
  <si>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</si>
  <si>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</si>
  <si>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</si>
  <si>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</si>
  <si>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</si>
  <si>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</si>
  <si>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</si>
  <si>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</si>
  <si>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</si>
  <si>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</si>
  <si>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</si>
  <si>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</si>
  <si>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</si>
  <si>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</si>
  <si>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</si>
  <si>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</si>
  <si>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</si>
  <si>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</si>
  <si>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</si>
  <si>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</si>
  <si>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</si>
  <si>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</si>
  <si>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</si>
  <si>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</si>
  <si>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</si>
  <si>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</si>
  <si>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</si>
  <si>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</si>
  <si>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</si>
  <si>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</si>
  <si>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</si>
  <si>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</si>
  <si>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</si>
  <si>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</si>
  <si>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</si>
  <si>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</si>
  <si>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</si>
  <si>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</si>
  <si>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</si>
  <si>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</si>
  <si>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</si>
  <si>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</si>
  <si>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</si>
  <si>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</si>
  <si>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</si>
  <si>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</si>
  <si>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</si>
  <si>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</si>
  <si>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</si>
  <si>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</si>
  <si>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</si>
  <si>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</si>
  <si>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</si>
  <si>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</si>
  <si>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</si>
  <si>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</si>
  <si>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</si>
  <si>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</si>
  <si>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</si>
  <si>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</si>
  <si>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</si>
  <si>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</si>
  <si>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</si>
  <si>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</si>
  <si>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</si>
  <si>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</si>
  <si>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</si>
  <si>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</si>
  <si>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</si>
  <si>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</si>
  <si>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</si>
  <si>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</si>
  <si>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</si>
  <si>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</si>
  <si>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</si>
  <si>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</si>
  <si>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</si>
  <si>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</si>
  <si>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</si>
  <si>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</si>
  <si>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</si>
  <si>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</si>
  <si>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</si>
  <si>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</si>
  <si>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</si>
  <si>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</si>
  <si>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</si>
  <si>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</si>
  <si>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</si>
  <si>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</si>
  <si>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</si>
  <si>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</si>
  <si>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</si>
  <si>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</si>
  <si>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</si>
  <si>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</si>
  <si>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</si>
  <si>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</si>
  <si>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</si>
  <si>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</si>
  <si>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</si>
  <si>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</si>
  <si>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</si>
  <si>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</si>
  <si>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</si>
  <si>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</si>
  <si>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</si>
  <si>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</si>
  <si>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</si>
  <si>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</si>
  <si>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</si>
  <si>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</si>
  <si>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</si>
  <si>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</si>
  <si>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</si>
  <si>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</si>
  <si>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</si>
  <si>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</si>
  <si>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</si>
  <si>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</si>
  <si>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</si>
  <si>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</si>
  <si>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</si>
  <si>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</si>
  <si>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</si>
  <si>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</si>
  <si>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</si>
  <si>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</si>
  <si>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</si>
  <si>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</si>
  <si>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</si>
  <si>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</si>
  <si>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</si>
  <si>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</si>
  <si>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</si>
  <si>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</si>
  <si>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</si>
  <si>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</si>
  <si>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</si>
  <si>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</si>
  <si>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</si>
  <si>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</si>
  <si>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</si>
  <si>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</si>
  <si>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</si>
  <si>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</si>
  <si>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</si>
  <si>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</si>
  <si>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</si>
  <si>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</si>
  <si>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</si>
  <si>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</si>
  <si>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</si>
  <si>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</si>
  <si>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</si>
  <si>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</si>
  <si>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</si>
  <si>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</si>
  <si>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</si>
  <si>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</si>
  <si>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</si>
  <si>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</si>
  <si>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</si>
  <si>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</si>
  <si>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</si>
  <si>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</si>
  <si>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</si>
  <si>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</si>
  <si>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</si>
  <si>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</si>
  <si>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</si>
  <si>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</si>
  <si>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</si>
  <si>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</si>
  <si>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</si>
  <si>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</si>
  <si>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</si>
  <si>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</si>
  <si>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</si>
  <si>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</si>
  <si>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</si>
  <si>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</si>
  <si>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</si>
  <si>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</si>
  <si>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</si>
  <si>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</si>
  <si>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</si>
  <si>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</si>
  <si>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</si>
  <si>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</si>
  <si>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</si>
  <si>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</si>
  <si>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</si>
  <si>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</si>
  <si>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</si>
  <si>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</si>
  <si>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</si>
  <si>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</si>
  <si>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</si>
  <si>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</si>
  <si>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</si>
  <si>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</si>
  <si>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</si>
  <si>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</si>
  <si>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</si>
  <si>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</si>
  <si>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</si>
  <si>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</si>
  <si>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</si>
  <si>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</si>
  <si>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</si>
  <si>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</si>
  <si>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</si>
  <si>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</si>
  <si>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</si>
  <si>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</si>
  <si>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</si>
  <si>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</si>
  <si>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</si>
  <si>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</si>
  <si>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</si>
  <si>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</si>
  <si>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</si>
  <si>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</si>
  <si>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</si>
  <si>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</si>
  <si>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</si>
  <si>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</si>
  <si>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</si>
  <si>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</si>
  <si>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</si>
  <si>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</si>
  <si>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</si>
  <si>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</si>
  <si>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</si>
  <si>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</si>
  <si>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</si>
  <si>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</si>
  <si>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</si>
  <si>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</si>
  <si>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</si>
  <si>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</si>
  <si>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</si>
  <si>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</si>
  <si>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</si>
  <si>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</si>
  <si>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</si>
  <si>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</si>
  <si>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</si>
  <si>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</si>
  <si>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</si>
  <si>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</si>
  <si>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</si>
  <si>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</si>
  <si>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</si>
  <si>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</si>
  <si>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</si>
  <si>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</si>
  <si>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</si>
  <si>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</si>
  <si>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</si>
  <si>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</si>
  <si>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</si>
  <si>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</si>
  <si>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</si>
  <si>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</si>
  <si>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</si>
  <si>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</si>
  <si>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</si>
  <si>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</si>
  <si>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</si>
  <si>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</si>
  <si>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</si>
  <si>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</si>
  <si>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</si>
  <si>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</si>
  <si>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</si>
  <si>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</si>
  <si>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</si>
  <si>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</si>
  <si>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</si>
  <si>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</si>
  <si>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</si>
  <si>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</si>
  <si>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</si>
  <si>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</si>
  <si>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</si>
  <si>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</si>
  <si>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</si>
  <si>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</si>
  <si>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</si>
  <si>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</si>
  <si>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</si>
  <si>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</si>
  <si>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</si>
  <si>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</si>
  <si>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</si>
  <si>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</si>
  <si>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</si>
  <si>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</si>
  <si>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</si>
  <si>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</si>
  <si>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</si>
  <si>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</si>
  <si>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</si>
  <si>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</si>
  <si>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</si>
  <si>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</si>
  <si>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</si>
  <si>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</si>
  <si>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</si>
  <si>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</si>
  <si>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</si>
  <si>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</si>
  <si>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</si>
  <si>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</si>
  <si>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</si>
  <si>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</si>
  <si>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</si>
  <si>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</si>
  <si>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</si>
  <si>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</si>
  <si>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</si>
  <si>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</si>
  <si>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</si>
  <si>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</si>
  <si>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</si>
  <si>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</si>
  <si>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</si>
  <si>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</si>
  <si>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</si>
  <si>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</si>
  <si>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</si>
  <si>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</si>
  <si>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</si>
  <si>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</si>
  <si>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</si>
  <si>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</si>
  <si>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</si>
  <si>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</si>
  <si>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</si>
  <si>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</si>
  <si>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</si>
  <si>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</si>
  <si>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</si>
  <si>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</si>
  <si>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</si>
  <si>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</si>
  <si>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</si>
  <si>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</si>
  <si>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</si>
  <si>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</si>
  <si>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</si>
  <si>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</si>
  <si>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</si>
  <si>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</si>
  <si>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</si>
  <si>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</si>
  <si>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</si>
  <si>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</si>
  <si>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</si>
  <si>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</si>
  <si>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</si>
  <si>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</si>
  <si>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</si>
  <si>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</si>
  <si>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</si>
  <si>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</si>
  <si>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</si>
  <si>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</si>
  <si>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</si>
  <si>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</si>
  <si>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</si>
  <si>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</si>
  <si>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</si>
  <si>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</si>
  <si>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</si>
  <si>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</si>
  <si>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</si>
  <si>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</si>
  <si>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</si>
  <si>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</si>
  <si>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</si>
  <si>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</si>
  <si>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</si>
  <si>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</si>
  <si>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</si>
  <si>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</si>
  <si>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</si>
  <si>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</si>
  <si>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</si>
  <si>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</si>
  <si>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</si>
  <si>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</si>
  <si>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</si>
  <si>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</si>
  <si>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</si>
  <si>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</si>
  <si>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</si>
  <si>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</si>
  <si>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</si>
  <si>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</si>
  <si>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</si>
  <si>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</si>
  <si>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</si>
  <si>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</si>
  <si>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</si>
  <si>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</si>
  <si>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</si>
  <si>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</si>
  <si>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</si>
  <si>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</si>
  <si>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</si>
  <si>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</si>
  <si>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</si>
  <si>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</si>
  <si>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</si>
  <si>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</si>
  <si>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</si>
  <si>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</si>
  <si>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</si>
  <si>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</si>
  <si>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</si>
  <si>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</si>
  <si>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</si>
  <si>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</si>
  <si>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</si>
  <si>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</si>
  <si>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</si>
  <si>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</si>
  <si>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</si>
  <si>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</si>
  <si>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</si>
  <si>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</si>
  <si>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</si>
  <si>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</si>
  <si>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</si>
  <si>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</si>
  <si>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</si>
  <si>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</si>
  <si>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</si>
  <si>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</si>
  <si>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</si>
  <si>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</si>
  <si>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</si>
  <si>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</si>
  <si>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</si>
  <si>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</si>
  <si>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</si>
  <si>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</si>
  <si>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</si>
  <si>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</si>
  <si>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</si>
  <si>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</si>
  <si>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</si>
  <si>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</si>
  <si>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</si>
  <si>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</si>
  <si>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</si>
  <si>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</si>
  <si>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</si>
  <si>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</si>
  <si>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</si>
  <si>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</si>
  <si>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</si>
  <si>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</si>
  <si>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</si>
  <si>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</si>
  <si>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</si>
  <si>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</si>
  <si>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</si>
  <si>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</si>
  <si>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</si>
  <si>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</si>
  <si>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</si>
  <si>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</si>
  <si>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</si>
  <si>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</si>
  <si>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</si>
  <si>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</si>
  <si>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</si>
  <si>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</si>
  <si>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</si>
  <si>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</si>
  <si>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</si>
  <si>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</si>
  <si>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</si>
  <si>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</si>
  <si>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</si>
  <si>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</si>
  <si>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</si>
  <si>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</si>
  <si>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</si>
  <si>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</si>
  <si>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</si>
  <si>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</si>
  <si>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</si>
  <si>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</si>
  <si>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</si>
  <si>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</si>
  <si>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</si>
  <si>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</si>
  <si>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</si>
  <si>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</si>
  <si>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</si>
  <si>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</si>
  <si>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</si>
  <si>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</si>
  <si>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</si>
  <si>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</si>
  <si>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</si>
  <si>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</si>
  <si>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</si>
  <si>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</si>
  <si>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</si>
  <si>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</si>
  <si>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</si>
  <si>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</si>
  <si>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</si>
  <si>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</si>
  <si>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</si>
  <si>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</si>
  <si>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</si>
  <si>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</si>
  <si>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</si>
  <si>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</si>
  <si>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</si>
  <si>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</si>
  <si>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</si>
  <si>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</si>
  <si>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</si>
  <si>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</si>
  <si>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</si>
  <si>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</si>
  <si>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</si>
  <si>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</si>
  <si>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</si>
  <si>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</si>
  <si>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</si>
  <si>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</si>
  <si>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</si>
  <si>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</si>
  <si>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</si>
  <si>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</si>
  <si>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</si>
  <si>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</si>
  <si>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</si>
  <si>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</si>
  <si>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</si>
  <si>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</si>
  <si>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</si>
  <si>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</si>
  <si>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</si>
  <si>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</si>
  <si>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</si>
  <si>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</si>
  <si>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</si>
  <si>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</si>
  <si>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</si>
  <si>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</si>
  <si>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</si>
  <si>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</si>
  <si>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</si>
  <si>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</si>
  <si>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</si>
  <si>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</si>
  <si>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</si>
  <si>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</si>
  <si>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</si>
  <si>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</si>
  <si>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</si>
  <si>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</si>
  <si>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</si>
  <si>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</si>
  <si>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</si>
  <si>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</si>
  <si>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</si>
  <si>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</si>
  <si>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</si>
  <si>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</si>
  <si>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</si>
  <si>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</si>
  <si>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</si>
  <si>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</si>
  <si>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</si>
  <si>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</si>
  <si>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</si>
  <si>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</si>
  <si>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</si>
  <si>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</si>
  <si>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</si>
  <si>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</si>
  <si>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</si>
  <si>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</si>
  <si>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</si>
  <si>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</si>
  <si>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</si>
  <si>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</si>
  <si>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</si>
  <si>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</si>
  <si>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</si>
  <si>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</si>
  <si>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</si>
  <si>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</si>
  <si>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</si>
  <si>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</si>
  <si>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</si>
  <si>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</si>
  <si>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</si>
  <si>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</si>
  <si>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</si>
  <si>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</si>
  <si>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</si>
  <si>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</si>
  <si>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</si>
  <si>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</si>
  <si>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</si>
  <si>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</si>
  <si>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</si>
  <si>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</si>
  <si>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</si>
  <si>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</si>
  <si>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</si>
  <si>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</si>
  <si>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</si>
  <si>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</si>
  <si>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</si>
  <si>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</si>
  <si>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</si>
  <si>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</si>
  <si>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</si>
  <si>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</si>
  <si>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</si>
  <si>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</si>
  <si>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</si>
  <si>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</si>
  <si>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</si>
  <si>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</si>
  <si>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</si>
  <si>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</si>
  <si>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</si>
  <si>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</si>
  <si>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</si>
  <si>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</si>
  <si>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</si>
  <si>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</si>
  <si>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</si>
  <si>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</si>
  <si>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</si>
  <si>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</si>
  <si>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</si>
  <si>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</si>
  <si>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</si>
  <si>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</si>
  <si>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</si>
  <si>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</si>
  <si>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</si>
  <si>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</si>
  <si>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</si>
  <si>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</si>
  <si>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</si>
  <si>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</si>
  <si>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</si>
  <si>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</si>
  <si>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</si>
  <si>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</si>
  <si>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</si>
  <si>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</si>
  <si>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</si>
  <si>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</si>
  <si>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</si>
  <si>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</si>
  <si>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</si>
  <si>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</si>
  <si>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</si>
  <si>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</si>
  <si>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</si>
  <si>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</si>
  <si>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</si>
  <si>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</si>
  <si>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</si>
  <si>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</si>
  <si>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</si>
  <si>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</si>
  <si>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</si>
  <si>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</si>
  <si>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</si>
  <si>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</si>
  <si>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</si>
  <si>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</si>
  <si>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</si>
  <si>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</si>
  <si>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</si>
  <si>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</si>
  <si>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</si>
  <si>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</si>
  <si>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</si>
  <si>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</si>
  <si>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</si>
  <si>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</si>
  <si>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</si>
  <si>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</si>
  <si>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</si>
  <si>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</si>
  <si>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</si>
  <si>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</si>
  <si>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</si>
  <si>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</si>
  <si>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</si>
  <si>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</si>
  <si>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</si>
  <si>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</si>
  <si>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</si>
  <si>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</si>
  <si>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</si>
  <si>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</si>
  <si>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</si>
  <si>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</si>
  <si>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</si>
  <si>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</si>
  <si>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</si>
  <si>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</si>
  <si>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</si>
  <si>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</si>
  <si>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</si>
  <si>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</si>
  <si>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</si>
  <si>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</si>
  <si>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</si>
  <si>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</si>
  <si>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</si>
  <si>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</si>
  <si>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</si>
  <si>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</si>
  <si>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</si>
  <si>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</si>
  <si>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</si>
  <si>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</si>
  <si>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</si>
  <si>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</si>
  <si>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</si>
  <si>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</si>
  <si>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</si>
  <si>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</si>
  <si>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</si>
  <si>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</si>
  <si>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</si>
  <si>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</si>
  <si>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</si>
  <si>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</si>
  <si>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</si>
  <si>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</si>
  <si>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</si>
  <si>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</si>
  <si>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</si>
  <si>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</si>
  <si>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</si>
  <si>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</si>
  <si>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</si>
  <si>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</si>
  <si>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</si>
  <si>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</si>
  <si>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</si>
  <si>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</si>
  <si>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</si>
  <si>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</si>
  <si>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</si>
  <si>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</si>
  <si>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</si>
  <si>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</si>
  <si>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</si>
  <si>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</si>
  <si>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</si>
  <si>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</si>
  <si>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</si>
  <si>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</si>
  <si>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</si>
  <si>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</si>
  <si>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</si>
  <si>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</si>
  <si>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</si>
  <si>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</si>
  <si>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</si>
  <si>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</si>
  <si>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</si>
  <si>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</si>
  <si>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</si>
  <si>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</si>
  <si>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</si>
  <si>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</si>
  <si>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</si>
  <si>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</si>
  <si>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</si>
  <si>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</si>
  <si>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</si>
  <si>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</si>
  <si>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</si>
  <si>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</si>
  <si>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</si>
  <si>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</si>
  <si>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</si>
  <si>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</si>
  <si>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</si>
  <si>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</si>
  <si>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</si>
  <si>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</si>
  <si>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</si>
  <si>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</si>
  <si>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</si>
  <si>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</si>
  <si>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</si>
  <si>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</si>
  <si>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</si>
  <si>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</si>
  <si>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</si>
  <si>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</si>
  <si>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</si>
  <si>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</si>
  <si>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</si>
  <si>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</si>
  <si>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</si>
  <si>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</si>
  <si>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</si>
  <si>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</si>
  <si>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</si>
  <si>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</si>
  <si>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</si>
  <si>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</si>
  <si>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</si>
  <si>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</si>
  <si>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</si>
  <si>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</si>
  <si>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</si>
  <si>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</si>
  <si>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</si>
  <si>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</si>
  <si>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</si>
  <si>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</si>
  <si>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</si>
  <si>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</si>
  <si>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</si>
  <si>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</si>
  <si>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</si>
  <si>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</si>
  <si>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</si>
  <si>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</si>
  <si>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</si>
  <si>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</si>
  <si>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</si>
  <si>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</si>
  <si>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</si>
  <si>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</si>
  <si>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</si>
  <si>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</si>
  <si>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</si>
  <si>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</si>
  <si>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</si>
  <si>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</si>
  <si>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</si>
  <si>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</si>
  <si>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</si>
  <si>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</si>
  <si>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</si>
  <si>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</si>
  <si>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</si>
  <si>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</si>
  <si>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</si>
  <si>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</si>
  <si>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</si>
  <si>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</si>
  <si>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</si>
  <si>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</si>
  <si>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</si>
  <si>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</si>
  <si>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</si>
  <si>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</si>
  <si>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</si>
  <si>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</si>
  <si>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</si>
  <si>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</si>
  <si>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</si>
  <si>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</si>
  <si>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</si>
  <si>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</si>
  <si>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</si>
  <si>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</si>
  <si>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</si>
  <si>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</si>
  <si>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</si>
  <si>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</si>
  <si>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</si>
  <si>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</si>
  <si>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</si>
  <si>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</si>
  <si>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</si>
  <si>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</si>
  <si>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</si>
  <si>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</si>
  <si>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</si>
  <si>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</si>
  <si>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</si>
  <si>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</si>
  <si>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</si>
  <si>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</si>
  <si>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</si>
  <si>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</si>
  <si>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</si>
  <si>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</si>
  <si>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</si>
  <si>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</si>
  <si>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</si>
  <si>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</si>
  <si>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</si>
  <si>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</si>
  <si>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</si>
  <si>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</si>
  <si>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</si>
  <si>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</si>
  <si>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</si>
  <si>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</si>
  <si>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</si>
  <si>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</si>
  <si>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</si>
  <si>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</si>
  <si>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</si>
  <si>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</si>
  <si>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</si>
  <si>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</si>
  <si>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</si>
  <si>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</si>
  <si>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</si>
  <si>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</si>
  <si>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</si>
  <si>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</si>
  <si>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</si>
  <si>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</si>
  <si>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</si>
  <si>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</si>
  <si>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</si>
  <si>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</si>
  <si>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</si>
  <si>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</si>
  <si>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</si>
  <si>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</si>
  <si>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</si>
  <si>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</si>
  <si>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</si>
  <si>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</si>
  <si>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</si>
  <si>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</si>
  <si>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</si>
  <si>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</si>
  <si>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</si>
  <si>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</si>
  <si>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</si>
  <si>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</si>
  <si>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</si>
  <si>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</si>
  <si>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</si>
  <si>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</si>
  <si>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</si>
  <si>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</si>
  <si>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</si>
  <si>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</si>
  <si>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</si>
  <si>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</si>
  <si>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</si>
  <si>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</si>
  <si>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</si>
  <si>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</si>
  <si>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</si>
  <si>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</si>
  <si>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</si>
  <si>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</si>
  <si>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</si>
  <si>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</si>
  <si>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</si>
  <si>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</si>
  <si>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</si>
  <si>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</si>
  <si>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</si>
  <si>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</si>
  <si>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</si>
  <si>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</si>
  <si>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</si>
  <si>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</si>
  <si>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</si>
  <si>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</si>
  <si>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</si>
  <si>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</si>
  <si>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</si>
  <si>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</si>
  <si>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</si>
  <si>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</si>
  <si>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</si>
  <si>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</si>
  <si>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</si>
  <si>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</si>
  <si>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</si>
  <si>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</si>
  <si>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</si>
  <si>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</si>
  <si>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</si>
  <si>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</si>
  <si>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</si>
  <si>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</si>
  <si>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</si>
  <si>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</si>
  <si>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</si>
  <si>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</si>
  <si>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</si>
  <si>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</si>
  <si>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</si>
  <si>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</si>
  <si>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</si>
  <si>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</si>
  <si>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</si>
  <si>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</si>
  <si>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</si>
  <si>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</si>
  <si>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</si>
  <si>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</si>
  <si>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</si>
  <si>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</si>
  <si>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</si>
  <si>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</si>
  <si>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</si>
  <si>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</si>
  <si>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</si>
  <si>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</si>
  <si>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</si>
  <si>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</si>
  <si>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</si>
  <si>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</si>
  <si>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</si>
  <si>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</si>
  <si>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</si>
  <si>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</si>
  <si>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</si>
  <si>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</si>
  <si>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</si>
  <si>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</si>
  <si>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</si>
  <si>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</si>
  <si>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</si>
  <si>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</si>
  <si>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</si>
  <si>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</si>
  <si>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</si>
  <si>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</si>
  <si>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</si>
  <si>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</si>
  <si>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</si>
  <si>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</si>
  <si>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</si>
  <si>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</si>
  <si>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</si>
  <si>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</si>
  <si>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</si>
  <si>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</si>
  <si>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</si>
  <si>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</si>
  <si>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</si>
  <si>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</si>
  <si>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</si>
  <si>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</si>
  <si>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</si>
  <si>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</si>
  <si>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</si>
  <si>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</si>
  <si>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</si>
  <si>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</si>
  <si>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</si>
  <si>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</si>
  <si>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</si>
  <si>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</si>
  <si>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</si>
  <si>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</si>
  <si>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</si>
  <si>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</si>
  <si>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</si>
  <si>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</si>
  <si>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</si>
  <si>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</si>
  <si>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</si>
  <si>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</si>
  <si>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</si>
  <si>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</si>
  <si>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</si>
  <si>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</si>
  <si>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</si>
  <si>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</si>
  <si>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</si>
  <si>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</si>
  <si>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</si>
  <si>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</si>
  <si>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</si>
  <si>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</si>
  <si>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</si>
  <si>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</si>
  <si>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</si>
  <si>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</si>
  <si>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</si>
  <si>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</si>
  <si>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</si>
  <si>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</si>
  <si>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</si>
  <si>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</si>
  <si>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</si>
  <si>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</si>
  <si>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</si>
  <si>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</si>
  <si>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</si>
  <si>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</si>
  <si>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</si>
  <si>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</si>
  <si>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</si>
  <si>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</si>
  <si>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</si>
  <si>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</si>
  <si>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</si>
  <si>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</si>
  <si>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</si>
  <si>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</si>
  <si>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</si>
  <si>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</si>
  <si>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</si>
  <si>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</si>
  <si>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</si>
  <si>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</si>
  <si>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</si>
  <si>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</si>
  <si>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</si>
  <si>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</si>
  <si>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</si>
  <si>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</si>
  <si>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</si>
  <si>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</si>
  <si>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</si>
  <si>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</si>
  <si>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</si>
  <si>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</si>
  <si>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</si>
  <si>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</si>
  <si>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</si>
  <si>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</si>
  <si>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</si>
  <si>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</si>
  <si>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</si>
  <si>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</si>
  <si>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</si>
  <si>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</si>
  <si>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</si>
  <si>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</si>
  <si>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</si>
  <si>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</si>
  <si>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</si>
  <si>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</si>
  <si>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</si>
  <si>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</si>
  <si>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</si>
  <si>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</si>
  <si>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</si>
  <si>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</si>
  <si>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</si>
  <si>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</si>
  <si>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</si>
  <si>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</si>
  <si>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</si>
  <si>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</si>
  <si>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</si>
  <si>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</si>
  <si>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</si>
  <si>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</si>
  <si>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</si>
  <si>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</si>
  <si>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</si>
  <si>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</si>
  <si>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</si>
  <si>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</si>
  <si>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</si>
  <si>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</si>
  <si>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</si>
  <si>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</si>
  <si>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</si>
  <si>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</si>
  <si>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</si>
  <si>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</si>
  <si>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</si>
  <si>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</si>
  <si>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</si>
  <si>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</si>
  <si>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</si>
  <si>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</si>
  <si>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</si>
  <si>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</si>
  <si>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</si>
  <si>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</si>
  <si>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</si>
  <si>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</si>
  <si>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</si>
  <si>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</si>
  <si>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</si>
  <si>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</si>
  <si>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</si>
  <si>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</si>
  <si>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</si>
  <si>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</si>
  <si>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</si>
  <si>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</si>
  <si>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</si>
  <si>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</si>
  <si>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</si>
  <si>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</si>
  <si>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</si>
  <si>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</si>
  <si>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</si>
  <si>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</si>
  <si>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</si>
  <si>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</si>
  <si>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</si>
  <si>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</si>
  <si>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</si>
  <si>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</si>
  <si>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</si>
  <si>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</si>
  <si>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</si>
  <si>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</si>
  <si>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</si>
  <si>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</si>
  <si>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</si>
  <si>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</si>
  <si>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</si>
  <si>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</si>
  <si>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</si>
  <si>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</si>
  <si>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</si>
  <si>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</si>
  <si>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</si>
  <si>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</si>
  <si>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</si>
  <si>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</si>
  <si>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</si>
  <si>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</si>
  <si>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</si>
  <si>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</si>
  <si>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</si>
  <si>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</si>
  <si>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</si>
  <si>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</si>
  <si>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</si>
  <si>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</si>
  <si>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</si>
  <si>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</si>
  <si>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</si>
  <si>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</si>
  <si>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</si>
  <si>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</si>
  <si>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</si>
  <si>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</si>
  <si>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</si>
  <si>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</si>
  <si>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</si>
  <si>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</si>
  <si>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</si>
  <si>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</si>
  <si>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</si>
  <si>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</si>
  <si>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</si>
  <si>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</si>
  <si>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</si>
  <si>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</si>
  <si>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</si>
  <si>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</si>
  <si>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</si>
  <si>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</si>
  <si>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</si>
  <si>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</si>
  <si>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</si>
  <si>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</si>
  <si>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</si>
  <si>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</si>
  <si>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</si>
  <si>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</si>
  <si>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</si>
  <si>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</si>
  <si>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</si>
  <si>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</si>
  <si>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</si>
  <si>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</si>
  <si>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</si>
  <si>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</si>
  <si>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</si>
  <si>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</si>
  <si>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</si>
  <si>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</si>
  <si>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</si>
  <si>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</si>
  <si>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</si>
  <si>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</si>
  <si>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</si>
  <si>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</si>
  <si>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</si>
  <si>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</si>
  <si>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</si>
  <si>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</si>
  <si>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</si>
  <si>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</si>
  <si>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</si>
  <si>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</si>
  <si>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</si>
  <si>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</si>
  <si>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</si>
  <si>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</si>
  <si>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</si>
  <si>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</si>
  <si>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</si>
  <si>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</si>
  <si>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</si>
  <si>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</si>
  <si>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</si>
  <si>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</si>
  <si>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</si>
  <si>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</si>
  <si>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</si>
  <si>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</si>
  <si>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</si>
  <si>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</si>
  <si>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</si>
  <si>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</si>
  <si>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</si>
  <si>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</si>
  <si>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</si>
  <si>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</si>
  <si>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</si>
  <si>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</si>
  <si>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</si>
  <si>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</si>
  <si>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</si>
  <si>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</si>
  <si>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</si>
  <si>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</si>
  <si>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</si>
  <si>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</si>
  <si>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</si>
  <si>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</si>
  <si>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</si>
  <si>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</si>
  <si>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</si>
  <si>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</si>
  <si>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</si>
  <si>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</si>
  <si>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</si>
  <si>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</si>
  <si>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</si>
  <si>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</si>
  <si>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</si>
  <si>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</si>
  <si>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</si>
  <si>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</si>
  <si>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</si>
  <si>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</si>
  <si>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</si>
  <si>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</si>
  <si>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</si>
  <si>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</si>
  <si>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</si>
  <si>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</si>
  <si>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</si>
  <si>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</si>
  <si>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</si>
  <si>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</si>
  <si>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</si>
  <si>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</si>
  <si>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</si>
  <si>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</si>
  <si>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</si>
  <si>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</si>
  <si>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</si>
  <si>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</si>
  <si>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</si>
  <si>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</si>
  <si>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</si>
  <si>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</si>
  <si>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</si>
  <si>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</si>
  <si>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</si>
  <si>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</si>
  <si>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</si>
  <si>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</si>
  <si>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</si>
  <si>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</si>
  <si>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</si>
  <si>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</si>
  <si>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</si>
  <si>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</si>
  <si>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</si>
  <si>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</si>
  <si>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</si>
  <si>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</si>
  <si>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</si>
  <si>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</si>
  <si>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</si>
  <si>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</si>
  <si>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</si>
  <si>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</si>
  <si>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</si>
  <si>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</si>
  <si>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</si>
  <si>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</si>
  <si>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</si>
  <si>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</si>
  <si>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</si>
  <si>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</si>
  <si>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</si>
  <si>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</si>
  <si>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</si>
  <si>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</si>
  <si>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</si>
  <si>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</si>
  <si>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</si>
  <si>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</si>
  <si>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</si>
  <si>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</si>
  <si>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</si>
  <si>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</si>
  <si>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</si>
  <si>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</si>
  <si>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</si>
  <si>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</si>
  <si>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</si>
  <si>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</si>
  <si>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</si>
  <si>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</si>
  <si>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</si>
  <si>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</si>
  <si>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</si>
  <si>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</si>
  <si>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</si>
  <si>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</si>
  <si>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</si>
  <si>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</si>
  <si>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</si>
  <si>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</si>
  <si>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</si>
  <si>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</si>
  <si>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</si>
  <si>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</si>
  <si>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</si>
  <si>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</si>
  <si>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</si>
  <si>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</si>
  <si>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</si>
  <si>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</si>
  <si>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</si>
  <si>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</si>
  <si>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</si>
  <si>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</si>
  <si>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</si>
  <si>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</si>
  <si>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</si>
  <si>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</si>
  <si>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</si>
  <si>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</si>
  <si>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</si>
  <si>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</si>
  <si>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</si>
  <si>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</si>
  <si>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</si>
  <si>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</si>
  <si>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</si>
  <si>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</si>
  <si>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</si>
  <si>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</si>
  <si>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</si>
  <si>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</si>
  <si>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</si>
  <si>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</si>
  <si>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</si>
  <si>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</si>
  <si>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</si>
  <si>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</si>
  <si>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</si>
  <si>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</si>
  <si>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</si>
  <si>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</si>
  <si>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</si>
  <si>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</si>
  <si>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</si>
  <si>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</si>
  <si>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</si>
  <si>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</si>
  <si>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</si>
  <si>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</si>
  <si>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</si>
  <si>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</si>
  <si>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</si>
  <si>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</si>
  <si>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</si>
  <si>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</si>
  <si>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</si>
  <si>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</si>
  <si>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</si>
  <si>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</si>
  <si>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</si>
  <si>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</si>
  <si>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</si>
  <si>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</si>
  <si>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</si>
  <si>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</si>
  <si>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</si>
  <si>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</si>
  <si>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</si>
  <si>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</si>
  <si>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</si>
  <si>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</si>
  <si>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</si>
  <si>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</si>
  <si>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</si>
  <si>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</si>
  <si>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</si>
  <si>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</si>
  <si>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</si>
  <si>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</si>
  <si>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</si>
  <si>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</si>
  <si>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</si>
  <si>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</si>
  <si>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</si>
  <si>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</si>
  <si>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</si>
  <si>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</si>
  <si>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</si>
  <si>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</si>
  <si>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</si>
  <si>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</si>
  <si>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</si>
  <si>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</si>
  <si>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</si>
  <si>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</si>
  <si>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</si>
  <si>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</si>
  <si>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</si>
  <si>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</si>
  <si>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</si>
  <si>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</si>
  <si>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</si>
  <si>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</si>
  <si>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</si>
  <si>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</si>
  <si>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</si>
  <si>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</si>
  <si>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</si>
  <si>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</si>
  <si>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</si>
  <si>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</si>
  <si>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</si>
  <si>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</si>
  <si>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</si>
  <si>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</si>
  <si>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</si>
  <si>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</si>
  <si>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</si>
  <si>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</si>
  <si>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</si>
  <si>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</si>
  <si>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</si>
  <si>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</si>
  <si>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</si>
  <si>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</si>
  <si>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</si>
  <si>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</si>
  <si>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</si>
  <si>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</si>
  <si>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</si>
  <si>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</si>
  <si>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</si>
  <si>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</si>
  <si>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</si>
  <si>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</si>
  <si>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</si>
  <si>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</si>
  <si>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</si>
  <si>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</si>
  <si>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</si>
  <si>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</si>
  <si>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</si>
  <si>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</si>
  <si>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</si>
  <si>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</si>
  <si>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</si>
  <si>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</si>
  <si>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</si>
  <si>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</si>
  <si>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</si>
  <si>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</si>
  <si>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</si>
  <si>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</si>
  <si>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</si>
  <si>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</si>
  <si>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</si>
  <si>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</si>
  <si>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</si>
  <si>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</si>
  <si>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</si>
  <si>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</si>
  <si>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</si>
  <si>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</si>
  <si>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</si>
  <si>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</si>
  <si>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</si>
  <si>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</si>
  <si>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</si>
  <si>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</si>
  <si>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</si>
  <si>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</si>
  <si>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</si>
  <si>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</si>
  <si>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</si>
  <si>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</si>
  <si>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</si>
  <si>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</si>
  <si>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</si>
  <si>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</si>
  <si>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</si>
  <si>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</si>
  <si>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</si>
  <si>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</si>
  <si>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</si>
  <si>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</si>
  <si>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</si>
  <si>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</si>
  <si>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</si>
  <si>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</si>
  <si>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</si>
  <si>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</si>
  <si>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</si>
  <si>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</si>
  <si>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</si>
  <si>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</si>
  <si>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</si>
  <si>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</si>
  <si>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</si>
  <si>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</si>
  <si>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</si>
  <si>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</si>
  <si>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</si>
  <si>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</si>
  <si>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</si>
  <si>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</si>
  <si>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</si>
  <si>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</si>
  <si>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</si>
  <si>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</si>
  <si>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</si>
  <si>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</si>
  <si>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</si>
  <si>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</si>
  <si>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</si>
  <si>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</si>
  <si>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</si>
  <si>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</si>
  <si>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</si>
  <si>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</si>
  <si>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</si>
  <si>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</si>
  <si>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</si>
  <si>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</si>
  <si>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</si>
  <si>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</si>
  <si>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</si>
  <si>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</si>
  <si>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</si>
  <si>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</si>
  <si>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</si>
  <si>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</si>
  <si>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</si>
  <si>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</si>
  <si>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</si>
  <si>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</si>
  <si>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</si>
  <si>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</si>
  <si>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</si>
  <si>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</si>
  <si>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</si>
  <si>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</si>
  <si>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</si>
  <si>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</si>
  <si>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</si>
  <si>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</si>
  <si>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</si>
  <si>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</si>
  <si>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</si>
  <si>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</si>
  <si>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</si>
  <si>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</si>
  <si>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</si>
  <si>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</si>
  <si>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</si>
  <si>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</si>
  <si>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</si>
  <si>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</si>
  <si>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</si>
  <si>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</si>
  <si>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</si>
  <si>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</si>
  <si>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</si>
  <si>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</si>
  <si>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</si>
  <si>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</si>
  <si>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</si>
  <si>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</si>
  <si>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</si>
  <si>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</si>
  <si>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</si>
  <si>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</si>
  <si>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</si>
  <si>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</si>
  <si>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</si>
  <si>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</si>
  <si>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</si>
  <si>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</si>
  <si>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</si>
  <si>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</si>
  <si>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</si>
  <si>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</si>
  <si>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</si>
  <si>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</si>
  <si>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</si>
  <si>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</si>
  <si>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</si>
  <si>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</si>
  <si>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</si>
  <si>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</si>
  <si>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</si>
  <si>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</si>
  <si>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</si>
  <si>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</si>
  <si>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</si>
  <si>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</si>
  <si>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</si>
  <si>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</si>
  <si>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</si>
  <si>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</si>
  <si>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</si>
  <si>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</si>
  <si>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</si>
  <si>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</si>
  <si>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</si>
  <si>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</si>
  <si>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</si>
  <si>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</si>
  <si>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</si>
  <si>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</si>
  <si>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</si>
  <si>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</si>
  <si>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</si>
  <si>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</si>
  <si>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</si>
  <si>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</si>
  <si>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</si>
  <si>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</si>
  <si>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</si>
  <si>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</si>
  <si>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</si>
  <si>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</si>
  <si>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</si>
  <si>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</si>
  <si>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</si>
  <si>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</si>
  <si>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</si>
  <si>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</si>
  <si>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</si>
  <si>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</si>
  <si>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</si>
  <si>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</si>
  <si>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</si>
  <si>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</si>
  <si>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</si>
  <si>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</si>
  <si>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</si>
  <si>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</si>
  <si>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</si>
  <si>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</si>
  <si>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</si>
  <si>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</si>
  <si>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</si>
  <si>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</si>
  <si>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</si>
  <si>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</si>
  <si>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</si>
  <si>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</si>
  <si>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</si>
  <si>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</si>
  <si>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</si>
  <si>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</si>
  <si>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</si>
  <si>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</si>
  <si>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</si>
  <si>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</si>
  <si>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</si>
  <si>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</si>
  <si>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</si>
  <si>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</si>
  <si>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</si>
  <si>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</si>
  <si>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</si>
  <si>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</si>
  <si>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</si>
  <si>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</si>
  <si>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</si>
  <si>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</si>
  <si>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</si>
  <si>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</si>
  <si>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</si>
  <si>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</si>
  <si>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</si>
  <si>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</si>
  <si>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</si>
  <si>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</si>
  <si>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</si>
  <si>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</si>
  <si>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</si>
  <si>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</si>
  <si>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</si>
  <si>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</si>
  <si>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</si>
  <si>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</si>
  <si>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</si>
  <si>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</si>
  <si>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</si>
  <si>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</si>
  <si>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</si>
  <si>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</si>
  <si>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</si>
  <si>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</si>
  <si>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</si>
  <si>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</si>
  <si>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</si>
  <si>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</si>
  <si>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</si>
  <si>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</si>
  <si>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</si>
  <si>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</si>
  <si>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</si>
  <si>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</si>
  <si>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</si>
  <si>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</si>
  <si>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</si>
  <si>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</si>
  <si>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</si>
  <si>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</si>
  <si>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</si>
  <si>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</si>
  <si>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</si>
  <si>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</si>
  <si>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</si>
  <si>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</si>
  <si>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</si>
  <si>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</si>
  <si>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</si>
  <si>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</si>
  <si>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</si>
  <si>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</si>
  <si>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</si>
  <si>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</si>
  <si>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</si>
  <si>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</si>
  <si>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</si>
  <si>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</si>
  <si>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</si>
  <si>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</si>
  <si>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</si>
  <si>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</si>
  <si>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</si>
  <si>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</si>
  <si>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</si>
  <si>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</si>
  <si>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</si>
  <si>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</si>
  <si>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</si>
  <si>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</si>
  <si>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</si>
  <si>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</si>
  <si>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</si>
  <si>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</si>
  <si>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</si>
  <si>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</si>
  <si>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</si>
  <si>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</si>
  <si>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</si>
  <si>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</si>
  <si>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</si>
  <si>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</si>
  <si>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</si>
  <si>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</si>
  <si>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</si>
  <si>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</si>
  <si>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</si>
  <si>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</si>
  <si>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</si>
  <si>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</si>
  <si>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</si>
  <si>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</si>
  <si>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</si>
  <si>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</si>
  <si>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</si>
  <si>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</si>
  <si>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</si>
  <si>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</si>
  <si>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</si>
  <si>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</si>
  <si>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</si>
  <si>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</si>
  <si>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</si>
  <si>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</si>
  <si>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</si>
  <si>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</si>
  <si>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</si>
  <si>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</si>
  <si>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</si>
  <si>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</si>
  <si>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</si>
  <si>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</si>
  <si>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</si>
  <si>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</si>
  <si>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</si>
  <si>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</si>
  <si>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</si>
  <si>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</si>
  <si>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</si>
  <si>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</si>
  <si>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</si>
  <si>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</si>
  <si>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</si>
  <si>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</si>
  <si>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</si>
  <si>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</si>
  <si>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</si>
  <si>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</si>
  <si>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</si>
  <si>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</si>
  <si>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</si>
  <si>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</si>
  <si>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</si>
  <si>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</si>
  <si>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</si>
  <si>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</si>
  <si>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</si>
  <si>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</si>
  <si>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</si>
  <si>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</si>
  <si>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</si>
  <si>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</si>
  <si>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</si>
  <si>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</si>
  <si>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</si>
  <si>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</si>
  <si>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</si>
  <si>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</si>
  <si>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</si>
  <si>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</si>
  <si>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</si>
  <si>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</si>
  <si>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</si>
  <si>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</si>
  <si>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</si>
  <si>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</si>
  <si>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</si>
  <si>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</si>
  <si>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</si>
  <si>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</si>
  <si>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</si>
  <si>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</si>
  <si>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</si>
  <si>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</si>
  <si>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</si>
  <si>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</si>
  <si>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</si>
  <si>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</si>
  <si>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</si>
  <si>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</si>
  <si>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</si>
  <si>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</si>
  <si>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</si>
  <si>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</si>
  <si>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</si>
  <si>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</si>
  <si>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</si>
  <si>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</si>
  <si>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</si>
  <si>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</si>
  <si>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</si>
  <si>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</si>
  <si>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</si>
  <si>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</si>
  <si>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</si>
  <si>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</si>
  <si>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</si>
  <si>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</si>
  <si>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</si>
  <si>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</si>
  <si>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</si>
  <si>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</si>
  <si>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</si>
  <si>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</si>
  <si>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</si>
  <si>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</si>
  <si>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</si>
  <si>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</si>
  <si>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</si>
  <si>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</si>
  <si>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</si>
  <si>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</si>
  <si>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</si>
  <si>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</si>
  <si>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</si>
  <si>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</si>
  <si>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</si>
  <si>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</si>
  <si>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</si>
  <si>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</si>
  <si>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</si>
  <si>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</si>
  <si>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</si>
  <si>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</si>
  <si>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</si>
  <si>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</si>
  <si>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</si>
  <si>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</si>
  <si>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</si>
  <si>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</si>
  <si>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</si>
  <si>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</si>
  <si>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</si>
  <si>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</si>
  <si>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</si>
  <si>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</si>
  <si>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</si>
  <si>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</si>
  <si>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</si>
  <si>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</si>
  <si>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</si>
  <si>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</si>
  <si>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</si>
  <si>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</si>
  <si>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</si>
  <si>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</si>
  <si>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</si>
  <si>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</si>
  <si>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</si>
  <si>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</si>
  <si>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</si>
  <si>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</si>
  <si>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</si>
  <si>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</si>
  <si>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</si>
  <si>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</si>
  <si>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</si>
  <si>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</si>
  <si>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</si>
  <si>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</si>
  <si>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</si>
  <si>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</si>
  <si>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</si>
  <si>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</si>
  <si>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</si>
  <si>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</si>
  <si>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</si>
  <si>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</si>
  <si>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</si>
  <si>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</si>
  <si>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</si>
  <si>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</si>
  <si>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</si>
  <si>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</si>
  <si>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</si>
  <si>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</si>
  <si>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</si>
  <si>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</si>
  <si>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</si>
  <si>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</si>
  <si>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</si>
  <si>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</si>
  <si>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</si>
  <si>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</si>
  <si>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</si>
  <si>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</si>
  <si>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</si>
  <si>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</si>
  <si>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</si>
  <si>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</si>
  <si>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</si>
  <si>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</si>
  <si>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</si>
  <si>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</si>
  <si>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</si>
  <si>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</si>
  <si>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</si>
  <si>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</si>
  <si>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</si>
  <si>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</si>
  <si>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</si>
  <si>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</si>
  <si>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</si>
  <si>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</si>
  <si>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</si>
  <si>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</si>
  <si>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</si>
  <si>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</si>
  <si>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</si>
  <si>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</si>
  <si>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</si>
  <si>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</si>
  <si>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</si>
  <si>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</si>
  <si>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</si>
  <si>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</si>
  <si>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</si>
  <si>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</si>
  <si>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</si>
  <si>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</si>
  <si>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</si>
  <si>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</si>
  <si>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</si>
  <si>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</si>
  <si>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</si>
  <si>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</si>
  <si>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</si>
  <si>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</si>
  <si>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</si>
  <si>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</si>
  <si>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</si>
  <si>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</si>
  <si>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</si>
  <si>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</si>
  <si>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</si>
  <si>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</si>
  <si>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</si>
  <si>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</si>
  <si>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</si>
  <si>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</si>
  <si>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</si>
  <si>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</si>
  <si>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</si>
  <si>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</si>
  <si>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</si>
  <si>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</si>
  <si>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</si>
  <si>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</si>
  <si>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</si>
  <si>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</si>
  <si>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</si>
  <si>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</si>
  <si>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</si>
  <si>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</si>
  <si>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</si>
  <si>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</si>
  <si>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</si>
  <si>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</si>
  <si>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</si>
  <si>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</si>
  <si>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</si>
  <si>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</si>
  <si>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</si>
  <si>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</si>
  <si>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</si>
  <si>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</si>
  <si>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</si>
  <si>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</si>
  <si>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</si>
  <si>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</si>
  <si>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</si>
  <si>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</si>
  <si>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</si>
  <si>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</si>
  <si>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</si>
  <si>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</si>
  <si>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</si>
  <si>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</si>
  <si>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</si>
  <si>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</si>
  <si>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</si>
  <si>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</si>
  <si>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</si>
  <si>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</si>
  <si>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</si>
  <si>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</si>
  <si>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</si>
  <si>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</si>
  <si>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</si>
  <si>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</si>
  <si>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</si>
  <si>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</si>
  <si>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</si>
  <si>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</si>
  <si>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</si>
  <si>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</si>
  <si>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</si>
  <si>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</si>
  <si>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</si>
  <si>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</si>
  <si>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</si>
  <si>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</si>
  <si>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</si>
  <si>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</si>
  <si>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</si>
  <si>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</si>
  <si>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</si>
  <si>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</si>
  <si>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</si>
  <si>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</si>
  <si>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</si>
  <si>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</si>
  <si>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</si>
  <si>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</si>
  <si>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</si>
  <si>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</si>
  <si>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</si>
  <si>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</si>
  <si>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</si>
  <si>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</si>
  <si>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</si>
  <si>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</si>
  <si>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</si>
  <si>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</si>
  <si>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</si>
  <si>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</si>
  <si>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</si>
  <si>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</si>
  <si>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</si>
  <si>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</si>
  <si>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</si>
  <si>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</si>
  <si>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</si>
  <si>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</si>
  <si>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</si>
  <si>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</si>
  <si>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</si>
  <si>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</si>
  <si>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</si>
  <si>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</si>
  <si>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</si>
  <si>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</si>
  <si>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</si>
  <si>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</si>
  <si>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</si>
  <si>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</si>
  <si>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</si>
  <si>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</si>
  <si>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</si>
  <si>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</si>
  <si>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</si>
  <si>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</si>
  <si>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</si>
  <si>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</si>
  <si>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</si>
  <si>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</si>
  <si>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</si>
  <si>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</si>
  <si>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</si>
  <si>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</si>
  <si>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</si>
  <si>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</si>
  <si>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</si>
  <si>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</si>
  <si>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</si>
  <si>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</si>
  <si>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</si>
  <si>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</si>
  <si>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</si>
  <si>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</si>
  <si>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</si>
  <si>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</si>
  <si>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</si>
  <si>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</si>
  <si>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</si>
  <si>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</si>
  <si>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</si>
  <si>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</si>
  <si>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</si>
  <si>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</si>
  <si>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</si>
  <si>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</si>
  <si>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</si>
  <si>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</si>
  <si>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</si>
  <si>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</si>
  <si>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</si>
  <si>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</si>
  <si>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</si>
  <si>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</si>
  <si>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</si>
  <si>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</si>
  <si>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</si>
  <si>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</si>
  <si>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</si>
  <si>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</si>
  <si>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</si>
  <si>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</si>
  <si>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</si>
  <si>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</si>
  <si>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</si>
  <si>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</si>
  <si>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</si>
  <si>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</si>
  <si>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</si>
  <si>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</si>
  <si>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</si>
  <si>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</si>
  <si>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</si>
  <si>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</si>
  <si>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</si>
  <si>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</si>
  <si>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</si>
  <si>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</si>
  <si>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</si>
  <si>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</si>
  <si>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</si>
  <si>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</si>
  <si>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</si>
  <si>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</si>
  <si>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</si>
  <si>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</si>
  <si>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</si>
  <si>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</si>
  <si>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</si>
  <si>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</si>
  <si>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</si>
  <si>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</si>
  <si>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</si>
  <si>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</si>
  <si>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</si>
  <si>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</si>
  <si>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</si>
  <si>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</si>
  <si>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</si>
  <si>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</si>
  <si>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</si>
  <si>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</si>
  <si>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</si>
  <si>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</si>
  <si>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</si>
  <si>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</si>
  <si>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</si>
  <si>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</si>
  <si>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</si>
  <si>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</si>
  <si>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</si>
  <si>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</si>
  <si>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</si>
  <si>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</si>
  <si>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</si>
  <si>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</si>
  <si>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</si>
  <si>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</si>
  <si>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</si>
  <si>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</si>
  <si>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</si>
  <si>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</si>
  <si>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</si>
  <si>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</si>
  <si>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</si>
  <si>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</si>
  <si>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</si>
  <si>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</si>
  <si>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</si>
  <si>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</si>
  <si>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</si>
  <si>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</si>
  <si>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</si>
  <si>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</si>
  <si>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</si>
  <si>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</si>
  <si>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</si>
  <si>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</si>
  <si>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</si>
  <si>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</si>
  <si>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</si>
  <si>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</si>
  <si>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</si>
  <si>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</si>
  <si>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</si>
  <si>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</si>
  <si>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</si>
  <si>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</si>
  <si>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</si>
  <si>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</si>
  <si>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</si>
  <si>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</si>
  <si>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</si>
  <si>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</si>
  <si>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</si>
  <si>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</si>
  <si>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</si>
  <si>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</si>
  <si>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</si>
  <si>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</si>
  <si>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</si>
  <si>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</si>
  <si>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</si>
  <si>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</si>
  <si>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</si>
  <si>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</si>
  <si>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</si>
  <si>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</si>
  <si>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</si>
  <si>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</si>
  <si>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</si>
  <si>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</si>
  <si>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</si>
  <si>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</si>
  <si>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</si>
  <si>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</si>
  <si>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</si>
  <si>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</si>
  <si>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</si>
  <si>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</si>
  <si>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</si>
  <si>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</si>
  <si>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</si>
  <si>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</si>
  <si>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</si>
  <si>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</si>
  <si>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</si>
  <si>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</si>
  <si>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</si>
  <si>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</si>
  <si>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</si>
  <si>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</si>
  <si>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</si>
  <si>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</si>
  <si>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</si>
  <si>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</si>
  <si>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</si>
  <si>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</si>
  <si>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</si>
  <si>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</si>
  <si>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</si>
  <si>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</si>
  <si>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</si>
  <si>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</si>
  <si>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</si>
  <si>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</si>
  <si>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</si>
  <si>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</si>
  <si>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</si>
  <si>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</si>
  <si>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</si>
  <si>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</si>
  <si>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</si>
  <si>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</si>
  <si>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</si>
  <si>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</si>
  <si>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</si>
  <si>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</si>
  <si>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</si>
  <si>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</si>
  <si>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</si>
  <si>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</si>
  <si>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</si>
  <si>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</si>
  <si>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</si>
  <si>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</si>
  <si>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</si>
  <si>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</si>
  <si>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</si>
  <si>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</si>
  <si>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</si>
  <si>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</si>
  <si>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</si>
  <si>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</si>
  <si>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</si>
  <si>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</si>
  <si>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</si>
  <si>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</si>
  <si>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</si>
  <si>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</si>
  <si>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</si>
  <si>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</si>
  <si>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</si>
  <si>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</si>
  <si>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</si>
  <si>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</si>
  <si>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</si>
  <si>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</si>
  <si>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</si>
  <si>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</si>
  <si>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</si>
  <si>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</si>
  <si>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</si>
  <si>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</si>
  <si>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</si>
  <si>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</si>
  <si>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</si>
  <si>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</si>
  <si>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</si>
  <si>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</si>
  <si>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</si>
  <si>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</si>
  <si>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</si>
  <si>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</si>
  <si>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</si>
  <si>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</si>
  <si>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</si>
  <si>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</si>
  <si>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</si>
  <si>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</si>
  <si>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</si>
  <si>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</si>
  <si>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</si>
  <si>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</si>
  <si>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</si>
  <si>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</si>
  <si>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</si>
  <si>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</si>
  <si>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</si>
  <si>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</si>
  <si>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</si>
  <si>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</si>
  <si>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</si>
  <si>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</si>
  <si>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</si>
  <si>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</si>
  <si>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</si>
  <si>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</si>
  <si>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</si>
  <si>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</si>
  <si>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</si>
  <si>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</si>
  <si>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</si>
  <si>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</si>
  <si>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</si>
  <si>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</si>
  <si>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</si>
  <si>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</si>
  <si>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</si>
  <si>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</si>
  <si>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</si>
  <si>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</si>
  <si>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</si>
  <si>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</si>
  <si>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</si>
  <si>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</si>
  <si>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</si>
  <si>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</si>
  <si>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</si>
  <si>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</si>
  <si>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</si>
  <si>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</si>
  <si>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</si>
  <si>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</si>
  <si>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</si>
  <si>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</si>
  <si>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</si>
  <si>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</si>
  <si>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</si>
  <si>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</si>
  <si>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</si>
  <si>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</si>
  <si>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</si>
  <si>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</si>
  <si>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</si>
  <si>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</si>
  <si>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</si>
  <si>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</si>
  <si>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</si>
  <si>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</si>
  <si>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</si>
  <si>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</si>
  <si>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</si>
  <si>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</si>
  <si>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</si>
  <si>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</si>
  <si>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</si>
  <si>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</si>
  <si>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</si>
  <si>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</si>
  <si>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</si>
  <si>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</si>
  <si>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</si>
  <si>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</si>
  <si>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</si>
  <si>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</si>
  <si>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</si>
  <si>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</si>
  <si>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</si>
  <si>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</si>
  <si>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</si>
  <si>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</si>
  <si>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</si>
  <si>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</si>
  <si>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</si>
  <si>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</si>
  <si>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</si>
  <si>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</si>
  <si>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</si>
  <si>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</si>
  <si>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</si>
  <si>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</si>
  <si>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</si>
  <si>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</si>
  <si>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</si>
  <si>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</si>
  <si>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</si>
  <si>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</si>
  <si>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</si>
  <si>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</si>
  <si>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</si>
  <si>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</si>
  <si>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</si>
  <si>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</si>
  <si>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</si>
  <si>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</si>
  <si>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</si>
  <si>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</si>
  <si>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</si>
  <si>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</si>
  <si>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</si>
  <si>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</si>
  <si>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</si>
  <si>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</si>
  <si>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</si>
  <si>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</si>
  <si>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</si>
  <si>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</si>
  <si>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</si>
  <si>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</si>
  <si>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</si>
  <si>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</si>
  <si>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</si>
  <si>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</si>
  <si>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</si>
  <si>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</si>
  <si>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</si>
  <si>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</si>
  <si>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</si>
  <si>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</si>
  <si>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</si>
  <si>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</si>
  <si>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</si>
  <si>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</si>
  <si>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</si>
  <si>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</si>
  <si>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</si>
  <si>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</si>
  <si>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</si>
  <si>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</si>
  <si>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</si>
  <si>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</si>
  <si>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</si>
  <si>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</si>
  <si>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</si>
  <si>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</si>
  <si>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</si>
  <si>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</si>
  <si>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</si>
  <si>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</si>
  <si>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</si>
  <si>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</si>
  <si>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</si>
  <si>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</si>
  <si>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</si>
  <si>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</si>
  <si>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</si>
  <si>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</si>
  <si>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</si>
  <si>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</si>
  <si>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</si>
  <si>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</si>
  <si>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</si>
  <si>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</si>
  <si>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</si>
  <si>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</si>
  <si>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</si>
  <si>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</si>
  <si>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</si>
  <si>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</si>
  <si>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</si>
  <si>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</si>
  <si>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</si>
  <si>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</si>
  <si>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</si>
  <si>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</si>
  <si>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</si>
  <si>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</si>
  <si>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</si>
  <si>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</si>
  <si>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</si>
  <si>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</si>
  <si>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</si>
  <si>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</si>
  <si>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</si>
  <si>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</si>
  <si>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</si>
  <si>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</si>
  <si>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</si>
  <si>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</si>
  <si>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</si>
  <si>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</si>
  <si>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</si>
  <si>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</si>
  <si>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</si>
  <si>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</si>
  <si>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</si>
  <si>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</si>
  <si>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</si>
  <si>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</si>
  <si>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</si>
  <si>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</si>
  <si>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</si>
  <si>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</si>
  <si>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</si>
  <si>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</si>
  <si>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</si>
  <si>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</si>
  <si>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</si>
  <si>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</si>
  <si>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</si>
  <si>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</si>
  <si>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</si>
  <si>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</si>
  <si>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</si>
  <si>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</si>
  <si>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</si>
  <si>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</si>
  <si>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</si>
  <si>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</si>
  <si>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</si>
  <si>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</si>
  <si>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</si>
  <si>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</si>
  <si>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</si>
  <si>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</si>
  <si>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</si>
  <si>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</si>
  <si>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</si>
  <si>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</si>
  <si>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</si>
  <si>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</si>
  <si>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</si>
  <si>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</si>
  <si>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</si>
  <si>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</si>
  <si>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</si>
  <si>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</si>
  <si>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</si>
  <si>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</si>
  <si>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</si>
  <si>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</si>
  <si>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</si>
  <si>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</si>
  <si>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</si>
  <si>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</si>
  <si>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</si>
  <si>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</si>
  <si>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</si>
  <si>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</si>
  <si>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</si>
  <si>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</si>
  <si>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</si>
  <si>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</si>
  <si>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</si>
  <si>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</si>
  <si>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</si>
  <si>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</si>
  <si>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</si>
  <si>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</si>
  <si>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</si>
  <si>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</si>
  <si>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</si>
  <si>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</si>
  <si>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</si>
  <si>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</si>
  <si>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</si>
  <si>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</si>
  <si>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</si>
  <si>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</si>
  <si>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</si>
  <si>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</si>
  <si>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</si>
  <si>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</si>
  <si>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</si>
  <si>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</si>
  <si>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</si>
  <si>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</si>
  <si>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</si>
  <si>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</si>
  <si>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</si>
  <si>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</si>
  <si>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</si>
  <si>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</si>
  <si>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</si>
  <si>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</si>
  <si>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</si>
  <si>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</si>
  <si>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</si>
  <si>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</si>
  <si>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</si>
  <si>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</si>
  <si>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</si>
  <si>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</si>
  <si>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</si>
  <si>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</si>
  <si>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</si>
  <si>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</si>
  <si>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</si>
  <si>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</si>
  <si>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</si>
  <si>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</si>
  <si>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</si>
  <si>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</si>
  <si>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</si>
  <si>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</si>
  <si>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</si>
  <si>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</si>
  <si>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</si>
  <si>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</si>
  <si>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</si>
  <si>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</si>
  <si>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</si>
  <si>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</si>
  <si>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</si>
  <si>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</si>
  <si>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</si>
  <si>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</si>
  <si>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</si>
  <si>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</si>
  <si>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</si>
  <si>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</si>
  <si>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</si>
  <si>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</si>
  <si>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</si>
  <si>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</si>
  <si>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</si>
  <si>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</si>
  <si>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</si>
  <si>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</si>
  <si>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</si>
  <si>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</si>
  <si>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</si>
  <si>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</si>
  <si>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</si>
  <si>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</si>
  <si>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</si>
  <si>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</si>
  <si>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</si>
  <si>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</si>
  <si>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</si>
  <si>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</si>
  <si>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</si>
  <si>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</si>
  <si>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</si>
  <si>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</si>
  <si>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</si>
  <si>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</si>
  <si>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</si>
  <si>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</si>
  <si>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</si>
  <si>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</si>
  <si>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</si>
  <si>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</si>
  <si>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</si>
  <si>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</si>
  <si>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</si>
  <si>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</si>
  <si>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</si>
  <si>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</si>
  <si>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</si>
  <si>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</si>
  <si>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</si>
  <si>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</si>
  <si>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</si>
  <si>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</si>
  <si>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</si>
  <si>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</si>
  <si>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</si>
  <si>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</si>
  <si>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</si>
  <si>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</si>
  <si>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</si>
  <si>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</si>
  <si>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</si>
  <si>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</si>
  <si>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</si>
  <si>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</si>
  <si>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</si>
  <si>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</si>
  <si>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</si>
  <si>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</si>
  <si>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</si>
  <si>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</si>
  <si>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</si>
  <si>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</si>
  <si>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</si>
  <si>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</si>
  <si>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</si>
  <si>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</si>
  <si>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</si>
  <si>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</si>
  <si>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</si>
  <si>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</si>
  <si>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</si>
  <si>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</si>
  <si>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</si>
  <si>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</si>
  <si>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</si>
  <si>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</si>
  <si>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</si>
  <si>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</si>
  <si>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</si>
  <si>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</si>
  <si>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</si>
  <si>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</si>
  <si>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</si>
  <si>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</si>
  <si>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</si>
  <si>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</si>
  <si>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</si>
  <si>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</si>
  <si>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</si>
  <si>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</si>
  <si>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</si>
  <si>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</si>
  <si>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</si>
  <si>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</si>
  <si>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</si>
  <si>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</si>
  <si>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</si>
  <si>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</si>
  <si>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</si>
  <si>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</si>
  <si>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</si>
  <si>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</si>
  <si>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</si>
  <si>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</si>
  <si>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</si>
  <si>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</si>
  <si>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</si>
  <si>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</si>
  <si>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</si>
  <si>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</si>
  <si>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</si>
  <si>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</si>
  <si>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</si>
  <si>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</si>
  <si>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</si>
  <si>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</si>
  <si>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</si>
  <si>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</si>
  <si>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</si>
  <si>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</si>
  <si>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</si>
  <si>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</si>
  <si>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</si>
  <si>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</si>
  <si>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</si>
  <si>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</si>
  <si>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</si>
  <si>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</si>
  <si>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</si>
  <si>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</si>
  <si>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</si>
  <si>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</si>
  <si>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</si>
  <si>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</si>
  <si>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</si>
  <si>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</si>
  <si>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</si>
  <si>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</si>
  <si>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</si>
  <si>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</si>
  <si>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</si>
  <si>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</si>
  <si>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</si>
  <si>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</si>
  <si>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</si>
  <si>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</si>
  <si>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</si>
  <si>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</si>
  <si>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</si>
  <si>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</si>
  <si>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</si>
  <si>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</si>
  <si>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</si>
  <si>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</si>
  <si>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</si>
  <si>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</si>
  <si>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</si>
  <si>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</si>
  <si>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</si>
  <si>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</si>
  <si>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</si>
  <si>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</si>
  <si>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</si>
  <si>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</si>
  <si>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</si>
  <si>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</si>
  <si>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</si>
  <si>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</si>
  <si>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</si>
  <si>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</si>
  <si>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</si>
  <si>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</si>
  <si>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</si>
  <si>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</si>
  <si>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</si>
  <si>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</si>
  <si>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</si>
  <si>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</si>
  <si>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</si>
  <si>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</si>
  <si>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</si>
  <si>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</si>
  <si>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</si>
  <si>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</si>
  <si>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</si>
  <si>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</si>
  <si>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</si>
  <si>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</si>
  <si>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</si>
  <si>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</si>
  <si>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</si>
  <si>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</si>
  <si>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</si>
  <si>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</si>
  <si>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</si>
  <si>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</si>
  <si>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</si>
  <si>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</si>
  <si>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</si>
  <si>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</si>
  <si>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</si>
  <si>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</si>
  <si>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</si>
  <si>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</si>
  <si>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</si>
  <si>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</si>
  <si>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</si>
  <si>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</si>
  <si>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</si>
  <si>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</si>
  <si>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</si>
  <si>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</si>
  <si>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</si>
  <si>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</si>
  <si>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</si>
  <si>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</si>
  <si>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</si>
  <si>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</si>
  <si>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</si>
  <si>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</si>
  <si>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</si>
  <si>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</si>
  <si>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</si>
  <si>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</si>
  <si>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</si>
  <si>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</si>
  <si>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</si>
  <si>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</si>
  <si>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</si>
  <si>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</si>
  <si>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</si>
  <si>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</si>
  <si>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</si>
  <si>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</si>
  <si>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</si>
  <si>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</si>
  <si>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</si>
  <si>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</si>
  <si>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</si>
  <si>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</si>
  <si>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</si>
  <si>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</si>
  <si>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</si>
  <si>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</si>
  <si>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</si>
  <si>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</si>
  <si>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</si>
  <si>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</si>
  <si>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</si>
  <si>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</si>
  <si>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</si>
  <si>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</si>
  <si>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</si>
  <si>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</si>
  <si>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</si>
  <si>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</si>
  <si>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</si>
  <si>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</si>
  <si>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</si>
  <si>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</si>
  <si>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</si>
  <si>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</si>
  <si>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</si>
  <si>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</si>
  <si>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</si>
  <si>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</si>
  <si>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</si>
  <si>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</si>
  <si>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</si>
  <si>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</si>
  <si>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</si>
  <si>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</si>
  <si>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</si>
  <si>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</si>
  <si>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</si>
  <si>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</si>
  <si>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</si>
  <si>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</si>
  <si>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</si>
  <si>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</si>
  <si>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</si>
  <si>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</si>
  <si>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</si>
  <si>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</si>
  <si>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</si>
  <si>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</si>
  <si>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</si>
  <si>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</si>
  <si>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</si>
  <si>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</si>
  <si>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</si>
  <si>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</si>
  <si>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</si>
  <si>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</si>
  <si>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</si>
  <si>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</si>
  <si>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</si>
  <si>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</si>
  <si>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</si>
  <si>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</si>
  <si>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</si>
  <si>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</si>
  <si>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</si>
  <si>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</si>
  <si>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</si>
  <si>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</si>
  <si>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</si>
  <si>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</si>
  <si>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</si>
  <si>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</si>
  <si>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</si>
  <si>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</si>
  <si>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</si>
  <si>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</si>
  <si>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</si>
  <si>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</si>
  <si>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</si>
  <si>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</si>
  <si>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</si>
  <si>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</si>
  <si>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</si>
  <si>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</si>
  <si>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</si>
  <si>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</si>
  <si>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</si>
  <si>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</si>
  <si>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</si>
  <si>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</si>
  <si>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</si>
  <si>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</si>
  <si>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</si>
  <si>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</si>
  <si>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</si>
  <si>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</si>
  <si>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</si>
  <si>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</si>
  <si>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</si>
  <si>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</si>
  <si>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</si>
  <si>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</si>
  <si>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</si>
  <si>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</si>
  <si>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</si>
  <si>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</si>
  <si>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</si>
  <si>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</si>
  <si>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</si>
  <si>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</si>
  <si>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</si>
  <si>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</si>
  <si>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</si>
  <si>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</si>
  <si>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</si>
  <si>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</si>
  <si>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</si>
  <si>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</si>
  <si>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</si>
  <si>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</si>
  <si>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</si>
  <si>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</si>
  <si>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</si>
  <si>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</si>
  <si>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</si>
  <si>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</si>
  <si>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</si>
  <si>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</si>
  <si>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</si>
  <si>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</si>
  <si>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</si>
  <si>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</si>
  <si>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</si>
  <si>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</si>
  <si>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</si>
  <si>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</si>
  <si>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</si>
  <si>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</si>
  <si>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</si>
  <si>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</si>
  <si>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</si>
  <si>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</si>
  <si>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</si>
  <si>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</si>
  <si>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</si>
  <si>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</si>
  <si>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</si>
  <si>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</si>
  <si>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</si>
  <si>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</si>
  <si>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</si>
  <si>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</si>
  <si>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</si>
  <si>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</si>
  <si>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</si>
  <si>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</si>
  <si>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</si>
  <si>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</si>
  <si>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</si>
  <si>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</si>
  <si>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</si>
  <si>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</si>
  <si>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</si>
  <si>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</si>
  <si>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</si>
  <si>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</si>
  <si>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</si>
  <si>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</si>
  <si>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</si>
  <si>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</si>
  <si>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</si>
  <si>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</si>
  <si>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</si>
  <si>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</si>
  <si>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</si>
  <si>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</si>
  <si>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</si>
  <si>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</si>
  <si>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</si>
  <si>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</si>
  <si>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</si>
  <si>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</si>
  <si>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</si>
  <si>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</si>
  <si>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</si>
  <si>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</si>
  <si>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</si>
  <si>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</si>
  <si>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</si>
  <si>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</si>
  <si>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</si>
  <si>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</si>
  <si>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</si>
  <si>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</si>
  <si>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</si>
  <si>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</si>
  <si>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</si>
  <si>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</si>
  <si>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</si>
  <si>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</si>
  <si>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</si>
  <si>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</si>
  <si>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</si>
  <si>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</si>
  <si>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</si>
  <si>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</si>
  <si>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</si>
  <si>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</si>
  <si>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</si>
  <si>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</si>
  <si>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</si>
  <si>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</si>
  <si>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</si>
  <si>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</si>
  <si>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</si>
  <si>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</si>
  <si>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</si>
  <si>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</si>
  <si>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</si>
  <si>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</si>
  <si>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</si>
  <si>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</si>
  <si>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</si>
  <si>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</si>
  <si>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</si>
  <si>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</si>
  <si>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</si>
  <si>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</si>
  <si>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</si>
  <si>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</si>
  <si>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</si>
  <si>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</si>
  <si>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</si>
  <si>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</si>
  <si>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</si>
  <si>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</si>
  <si>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</si>
  <si>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</si>
  <si>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</si>
  <si>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</si>
  <si>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</si>
  <si>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</si>
  <si>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</si>
  <si>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</si>
  <si>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</si>
  <si>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</si>
  <si>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</si>
  <si>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</si>
  <si>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</si>
  <si>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</si>
  <si>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</si>
  <si>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</si>
  <si>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</si>
  <si>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</si>
  <si>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</si>
  <si>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</si>
  <si>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</si>
  <si>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</si>
  <si>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</si>
  <si>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</si>
  <si>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</si>
  <si>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</si>
  <si>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</si>
  <si>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</si>
  <si>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</si>
  <si>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</si>
  <si>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</si>
  <si>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</si>
  <si>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</si>
  <si>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</si>
  <si>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</si>
  <si>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</si>
  <si>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</si>
  <si>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</si>
  <si>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</si>
  <si>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</si>
  <si>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</si>
  <si>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</si>
  <si>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</si>
  <si>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</si>
  <si>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</si>
  <si>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</si>
  <si>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</si>
  <si>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</si>
  <si>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</si>
  <si>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</si>
  <si>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</si>
  <si>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</si>
  <si>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</si>
  <si>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</si>
  <si>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</si>
  <si>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</si>
  <si>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</si>
  <si>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</si>
  <si>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</si>
  <si>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</si>
  <si>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</si>
  <si>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</si>
  <si>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</si>
  <si>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</si>
  <si>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</si>
  <si>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</si>
  <si>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</si>
  <si>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</si>
  <si>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</si>
  <si>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</si>
  <si>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</si>
  <si>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</si>
  <si>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</si>
  <si>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</si>
  <si>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</si>
  <si>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</si>
  <si>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</si>
  <si>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</si>
  <si>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</si>
  <si>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</si>
  <si>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</si>
  <si>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</si>
  <si>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</si>
  <si>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</si>
  <si>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</si>
  <si>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</si>
  <si>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</si>
  <si>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</si>
  <si>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</si>
  <si>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</si>
  <si>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</si>
  <si>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</si>
  <si>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</si>
  <si>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</si>
  <si>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</si>
  <si>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</si>
  <si>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</si>
  <si>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</si>
  <si>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</si>
  <si>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</si>
  <si>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</si>
  <si>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</si>
  <si>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</si>
  <si>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</si>
  <si>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</si>
  <si>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</si>
  <si>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</si>
  <si>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</si>
  <si>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</si>
  <si>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</si>
  <si>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</si>
  <si>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</si>
  <si>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</si>
  <si>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</si>
  <si>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</si>
  <si>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</si>
  <si>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</si>
  <si>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</si>
  <si>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</si>
  <si>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</si>
  <si>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</si>
  <si>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</si>
  <si>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</si>
  <si>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</si>
  <si>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</si>
  <si>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</si>
  <si>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</si>
  <si>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</si>
  <si>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</si>
  <si>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</si>
  <si>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</si>
  <si>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</si>
  <si>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</si>
  <si>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</si>
  <si>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</si>
  <si>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</si>
  <si>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</si>
  <si>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</si>
  <si>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</si>
  <si>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</si>
  <si>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</si>
  <si>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</si>
  <si>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</si>
  <si>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</si>
  <si>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</si>
  <si>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</si>
  <si>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</si>
  <si>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</si>
  <si>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</si>
  <si>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</si>
  <si>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</si>
  <si>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</si>
  <si>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</si>
  <si>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</si>
  <si>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</si>
  <si>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</si>
  <si>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</si>
  <si>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</si>
  <si>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</si>
  <si>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</si>
  <si>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</si>
  <si>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</si>
  <si>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</si>
  <si>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</si>
  <si>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</si>
  <si>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</si>
  <si>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</si>
  <si>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</si>
  <si>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</si>
  <si>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</si>
  <si>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</si>
  <si>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</si>
  <si>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</si>
  <si>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</si>
  <si>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</si>
  <si>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</si>
  <si>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</si>
  <si>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</si>
  <si>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</si>
  <si>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</si>
  <si>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</si>
  <si>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</si>
  <si>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</si>
  <si>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</si>
  <si>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</si>
  <si>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</si>
  <si>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</si>
  <si>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</si>
  <si>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</si>
  <si>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</si>
  <si>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</si>
  <si>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</si>
  <si>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</si>
  <si>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</si>
  <si>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</si>
  <si>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</si>
  <si>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</si>
  <si>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</si>
  <si>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</si>
  <si>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</si>
  <si>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</si>
  <si>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</si>
  <si>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</si>
  <si>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</si>
  <si>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</si>
  <si>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</si>
  <si>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</si>
  <si>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</si>
  <si>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</si>
  <si>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</si>
  <si>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</si>
  <si>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</si>
  <si>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</si>
  <si>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</si>
  <si>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</si>
  <si>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</si>
  <si>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</si>
  <si>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</si>
  <si>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</si>
  <si>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</si>
  <si>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</si>
  <si>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</si>
  <si>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</si>
  <si>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</si>
  <si>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</si>
  <si>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</si>
  <si>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</si>
  <si>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</si>
  <si>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</si>
  <si>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</si>
  <si>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</si>
  <si>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</si>
  <si>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</si>
  <si>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</si>
  <si>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</si>
  <si>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</si>
  <si>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</si>
  <si>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</si>
  <si>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</si>
  <si>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</si>
  <si>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</si>
  <si>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</si>
  <si>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</si>
  <si>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</si>
  <si>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</si>
  <si>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</si>
  <si>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</si>
  <si>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</si>
  <si>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</si>
  <si>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</si>
  <si>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</si>
  <si>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</si>
  <si>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</si>
  <si>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</si>
  <si>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</si>
  <si>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</si>
  <si>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</si>
  <si>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</si>
  <si>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</si>
  <si>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</si>
  <si>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</si>
  <si>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</si>
  <si>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</si>
  <si>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</si>
  <si>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</si>
  <si>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</si>
  <si>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</si>
  <si>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</si>
  <si>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</si>
  <si>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</si>
  <si>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</si>
  <si>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</si>
  <si>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</si>
  <si>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</si>
  <si>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</si>
  <si>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</si>
  <si>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</si>
  <si>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</si>
  <si>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</si>
  <si>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</si>
  <si>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</si>
  <si>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</si>
  <si>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</si>
  <si>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</si>
  <si>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</si>
  <si>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</si>
  <si>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</si>
  <si>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</si>
  <si>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</si>
  <si>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</si>
  <si>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</si>
  <si>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</si>
  <si>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</si>
  <si>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</si>
  <si>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</si>
  <si>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</si>
  <si>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</si>
  <si>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</si>
  <si>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</si>
  <si>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</si>
  <si>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</si>
  <si>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</si>
  <si>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</si>
  <si>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</si>
  <si>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</si>
  <si>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</si>
  <si>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</si>
  <si>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</si>
  <si>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</si>
  <si>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</si>
  <si>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</si>
  <si>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</si>
  <si>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</si>
  <si>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</si>
  <si>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</si>
  <si>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</si>
  <si>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</si>
  <si>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</si>
  <si>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</si>
  <si>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</si>
  <si>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</si>
  <si>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</si>
  <si>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</si>
  <si>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</si>
  <si>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</si>
  <si>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</si>
  <si>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</si>
  <si>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</si>
  <si>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</si>
  <si>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</si>
  <si>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</si>
  <si>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</si>
  <si>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</si>
  <si>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</si>
  <si>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</si>
  <si>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</si>
  <si>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</si>
  <si>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</si>
  <si>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</si>
  <si>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</si>
  <si>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</si>
  <si>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</si>
  <si>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</si>
  <si>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</si>
  <si>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</si>
  <si>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</si>
  <si>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</si>
  <si>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</si>
  <si>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</si>
  <si>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</si>
  <si>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</si>
  <si>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</si>
  <si>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</si>
  <si>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</si>
  <si>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</si>
  <si>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</si>
  <si>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</si>
  <si>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</si>
  <si>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</si>
  <si>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</si>
  <si>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</si>
  <si>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</si>
  <si>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</si>
  <si>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</si>
  <si>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</si>
  <si>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</si>
  <si>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</si>
  <si>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</si>
  <si>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</si>
  <si>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</si>
  <si>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</si>
  <si>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</si>
  <si>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</si>
  <si>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</si>
  <si>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</si>
  <si>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</si>
  <si>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</si>
  <si>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</si>
  <si>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</si>
  <si>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</si>
  <si>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</si>
  <si>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</si>
  <si>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</si>
  <si>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</si>
  <si>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</si>
  <si>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</si>
  <si>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</si>
  <si>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</si>
  <si>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</si>
  <si>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</si>
  <si>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</si>
  <si>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</si>
  <si>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</si>
  <si>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</si>
  <si>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</si>
  <si>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</si>
  <si>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</si>
  <si>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</si>
  <si>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</si>
  <si>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</si>
  <si>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</si>
  <si>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</si>
  <si>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</si>
  <si>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</si>
  <si>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</si>
  <si>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</si>
  <si>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</si>
  <si>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</si>
  <si>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</si>
  <si>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</si>
  <si>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</si>
  <si>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</si>
  <si>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</si>
  <si>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</si>
  <si>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</si>
  <si>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</si>
  <si>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</si>
  <si>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</si>
  <si>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</si>
  <si>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</si>
  <si>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</si>
  <si>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</si>
  <si>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</si>
  <si>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</si>
  <si>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</si>
  <si>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</si>
  <si>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</si>
  <si>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</si>
  <si>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</si>
  <si>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</si>
  <si>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</si>
  <si>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</si>
  <si>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</si>
  <si>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</si>
  <si>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</si>
  <si>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</si>
  <si>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</si>
  <si>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</si>
  <si>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</si>
  <si>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</si>
  <si>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</si>
  <si>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</si>
  <si>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</si>
  <si>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</si>
  <si>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</si>
  <si>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</si>
  <si>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</si>
  <si>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</si>
  <si>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</si>
  <si>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</si>
  <si>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</si>
  <si>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</si>
  <si>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</si>
  <si>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</si>
  <si>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</si>
  <si>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</si>
  <si>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</si>
  <si>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</si>
  <si>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</si>
  <si>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</si>
  <si>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</si>
  <si>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</si>
  <si>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</si>
  <si>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</si>
  <si>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</si>
  <si>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</si>
  <si>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</si>
  <si>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</si>
  <si>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</si>
  <si>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</si>
  <si>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</si>
  <si>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</si>
  <si>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</si>
  <si>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</si>
  <si>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</si>
  <si>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</si>
  <si>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</si>
  <si>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</si>
  <si>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</si>
  <si>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</si>
  <si>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</si>
  <si>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</si>
  <si>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</si>
  <si>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</si>
  <si>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</si>
  <si>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</si>
  <si>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</si>
  <si>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</si>
  <si>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</si>
  <si>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</si>
  <si>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</si>
  <si>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</si>
  <si>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</si>
  <si>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</si>
  <si>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</si>
  <si>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</si>
  <si>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</si>
  <si>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</si>
  <si>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</si>
  <si>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</si>
  <si>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</si>
  <si>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</si>
  <si>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</si>
  <si>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</si>
  <si>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</si>
  <si>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</si>
  <si>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</si>
  <si>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</si>
  <si>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</si>
  <si>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</si>
  <si>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</si>
  <si>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</si>
  <si>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</si>
  <si>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</si>
  <si>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</si>
  <si>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</si>
  <si>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</si>
  <si>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</si>
  <si>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</si>
  <si>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</si>
  <si>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</si>
  <si>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</si>
  <si>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</si>
  <si>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</si>
  <si>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</si>
  <si>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</si>
  <si>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</si>
  <si>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</si>
  <si>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</si>
  <si>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</si>
  <si>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</si>
  <si>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</si>
  <si>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</si>
  <si>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</si>
  <si>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</si>
  <si>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</si>
  <si>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</si>
  <si>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</si>
  <si>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</si>
  <si>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</si>
  <si>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</si>
  <si>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</si>
  <si>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</si>
  <si>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</si>
  <si>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</si>
  <si>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</si>
  <si>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</si>
  <si>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</si>
  <si>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</si>
  <si>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</si>
  <si>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</si>
  <si>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</si>
  <si>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</si>
  <si>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</si>
  <si>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</si>
  <si>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</si>
  <si>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</si>
  <si>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</si>
  <si>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</si>
  <si>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</si>
  <si>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</si>
  <si>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</si>
  <si>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</si>
  <si>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</si>
  <si>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</si>
  <si>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</si>
  <si>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</si>
  <si>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</si>
  <si>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</si>
  <si>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</si>
  <si>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</si>
  <si>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</si>
  <si>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</si>
  <si>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</si>
  <si>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</si>
  <si>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</si>
  <si>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</si>
  <si>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</si>
  <si>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</si>
  <si>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</si>
  <si>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</si>
  <si>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</si>
  <si>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</si>
  <si>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</si>
  <si>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</si>
  <si>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</si>
  <si>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</si>
  <si>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</si>
  <si>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</si>
  <si>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</si>
  <si>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</si>
  <si>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</si>
  <si>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</si>
  <si>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</si>
  <si>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</si>
  <si>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</si>
  <si>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</si>
  <si>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</si>
  <si>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</si>
  <si>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</si>
  <si>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</si>
  <si>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</si>
  <si>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</si>
  <si>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</si>
  <si>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</si>
  <si>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</si>
  <si>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</si>
  <si>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</si>
  <si>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</si>
  <si>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</si>
  <si>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</si>
  <si>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</si>
  <si>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</si>
  <si>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</si>
  <si>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</si>
  <si>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</si>
  <si>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</si>
  <si>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</si>
  <si>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</si>
  <si>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</si>
  <si>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</si>
  <si>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</si>
  <si>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</si>
  <si>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</si>
  <si>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</si>
  <si>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</si>
  <si>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</si>
  <si>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</si>
  <si>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</si>
  <si>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</si>
  <si>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</si>
  <si>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</si>
  <si>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</si>
  <si>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</si>
  <si>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</si>
  <si>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</si>
  <si>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</si>
  <si>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</si>
  <si>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</si>
  <si>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</si>
  <si>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</si>
  <si>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</si>
  <si>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</si>
  <si>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</si>
  <si>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</si>
  <si>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</si>
  <si>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</si>
  <si>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</si>
  <si>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</si>
  <si>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</si>
  <si>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</si>
  <si>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</si>
  <si>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</si>
  <si>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</si>
  <si>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</si>
  <si>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</si>
  <si>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</si>
  <si>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</si>
  <si>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</si>
  <si>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</si>
  <si>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</si>
  <si>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</si>
  <si>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</si>
  <si>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</si>
  <si>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</si>
  <si>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</si>
  <si>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</si>
  <si>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</si>
  <si>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</si>
  <si>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</si>
  <si>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</si>
  <si>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</si>
  <si>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</si>
  <si>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</si>
  <si>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</si>
  <si>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</si>
  <si>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</si>
  <si>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</si>
  <si>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</si>
  <si>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</si>
  <si>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</si>
  <si>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</si>
  <si>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</si>
  <si>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</si>
  <si>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</si>
  <si>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</si>
  <si>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</si>
  <si>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</si>
  <si>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</si>
  <si>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</si>
  <si>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</si>
  <si>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</si>
  <si>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</si>
  <si>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</si>
  <si>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</si>
  <si>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</si>
  <si>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</si>
  <si>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</si>
  <si>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</si>
  <si>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</si>
  <si>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</si>
  <si>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</si>
  <si>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</si>
  <si>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</si>
  <si>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</si>
  <si>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</si>
  <si>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</si>
  <si>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</si>
  <si>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</si>
  <si>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</si>
  <si>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</si>
  <si>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</si>
  <si>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</si>
  <si>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</si>
  <si>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</si>
  <si>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</si>
  <si>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</si>
  <si>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</si>
  <si>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</si>
  <si>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</si>
  <si>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</si>
  <si>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</si>
  <si>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</si>
  <si>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</si>
  <si>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</si>
  <si>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</si>
  <si>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</si>
  <si>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</si>
  <si>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</si>
  <si>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</si>
  <si>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</si>
  <si>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</si>
  <si>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</si>
  <si>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</si>
  <si>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</si>
  <si>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</si>
  <si>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</si>
  <si>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</si>
  <si>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</si>
  <si>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</si>
  <si>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</si>
  <si>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</si>
  <si>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</si>
  <si>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</si>
  <si>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</si>
  <si>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</si>
  <si>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</si>
  <si>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</si>
  <si>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</si>
  <si>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</si>
  <si>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</si>
  <si>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</si>
  <si>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</si>
  <si>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</si>
  <si>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</si>
  <si>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</si>
  <si>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</si>
  <si>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</si>
  <si>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</si>
  <si>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</si>
  <si>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</si>
  <si>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</si>
  <si>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</si>
  <si>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</si>
  <si>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</si>
  <si>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</si>
  <si>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</si>
  <si>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</si>
  <si>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</si>
  <si>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</si>
  <si>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</si>
  <si>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</si>
  <si>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</si>
  <si>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</si>
  <si>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</si>
  <si>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</si>
  <si>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</si>
  <si>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</si>
  <si>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</si>
  <si>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</si>
  <si>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</si>
  <si>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</si>
  <si>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</si>
  <si>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</si>
  <si>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</si>
  <si>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</si>
  <si>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</si>
  <si>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</si>
  <si>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</si>
  <si>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</si>
  <si>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</si>
  <si>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</si>
  <si>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</si>
  <si>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</si>
  <si>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</si>
  <si>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</si>
  <si>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</si>
  <si>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</si>
  <si>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</si>
  <si>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</si>
  <si>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</si>
  <si>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</si>
  <si>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</si>
  <si>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</si>
  <si>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</si>
  <si>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</si>
  <si>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</si>
  <si>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</si>
  <si>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</si>
  <si>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</si>
  <si>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</si>
  <si>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</si>
  <si>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</si>
  <si>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</si>
  <si>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</si>
  <si>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</si>
  <si>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</si>
  <si>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</si>
  <si>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</si>
  <si>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</si>
  <si>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</si>
  <si>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</si>
  <si>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</si>
  <si>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</si>
  <si>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</si>
  <si>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</si>
  <si>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</si>
  <si>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</si>
  <si>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</si>
  <si>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</si>
  <si>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</si>
  <si>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</si>
  <si>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</si>
  <si>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</si>
  <si>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</si>
  <si>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</si>
  <si>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</si>
  <si>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</si>
  <si>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</si>
  <si>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</si>
  <si>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</si>
  <si>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</si>
  <si>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</si>
  <si>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</si>
  <si>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</si>
  <si>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</si>
  <si>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</si>
  <si>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</si>
  <si>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</si>
  <si>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</si>
  <si>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</si>
  <si>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</si>
  <si>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</si>
  <si>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</si>
  <si>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</si>
  <si>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</si>
  <si>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</si>
  <si>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</si>
  <si>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</si>
  <si>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</si>
  <si>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</si>
  <si>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</si>
  <si>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</si>
  <si>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</si>
  <si>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</si>
  <si>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</si>
  <si>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</si>
  <si>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</si>
  <si>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</si>
  <si>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</si>
  <si>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</si>
  <si>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</si>
  <si>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</si>
  <si>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</si>
  <si>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</si>
  <si>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</si>
  <si>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</si>
  <si>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</si>
  <si>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</si>
  <si>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</si>
  <si>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</si>
  <si>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</si>
  <si>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</si>
  <si>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</si>
  <si>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</si>
  <si>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</si>
  <si>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</si>
  <si>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</si>
  <si>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</si>
  <si>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</si>
  <si>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</si>
  <si>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</si>
  <si>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</si>
  <si>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</si>
  <si>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</si>
  <si>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</si>
  <si>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</si>
  <si>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</si>
  <si>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</si>
  <si>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</si>
  <si>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</si>
  <si>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</si>
  <si>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</si>
  <si>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</si>
  <si>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</si>
  <si>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</si>
  <si>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</si>
  <si>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</si>
  <si>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</si>
  <si>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</si>
  <si>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</si>
  <si>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</si>
  <si>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</si>
  <si>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</si>
  <si>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</si>
  <si>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</si>
  <si>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</si>
  <si>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</si>
  <si>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</si>
  <si>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</si>
  <si>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</si>
  <si>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</si>
  <si>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</si>
  <si>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</si>
  <si>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</si>
  <si>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</si>
  <si>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</si>
  <si>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</si>
  <si>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</si>
  <si>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</si>
  <si>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</si>
  <si>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</si>
  <si>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</si>
  <si>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</si>
  <si>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</si>
  <si>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</si>
  <si>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</si>
  <si>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</si>
  <si>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</si>
  <si>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</si>
  <si>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</si>
  <si>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</si>
  <si>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</si>
  <si>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</si>
  <si>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</si>
  <si>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</si>
  <si>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</si>
  <si>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</si>
  <si>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</si>
  <si>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</si>
  <si>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</si>
  <si>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</si>
  <si>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</si>
  <si>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</si>
  <si>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</si>
  <si>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</si>
  <si>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</si>
  <si>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</si>
  <si>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</si>
  <si>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</si>
  <si>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</si>
  <si>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</si>
  <si>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</si>
  <si>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</si>
  <si>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</si>
  <si>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</si>
  <si>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</si>
  <si>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</si>
  <si>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</si>
  <si>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</si>
  <si>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</si>
  <si>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</si>
  <si>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</si>
  <si>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</si>
  <si>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</si>
  <si>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</si>
  <si>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</si>
  <si>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</si>
  <si>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</si>
  <si>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</si>
  <si>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</si>
  <si>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</si>
  <si>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</si>
  <si>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</si>
  <si>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</si>
  <si>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</si>
  <si>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</si>
  <si>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</si>
  <si>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</si>
  <si>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</si>
  <si>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</si>
  <si>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</si>
  <si>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</si>
  <si>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</si>
  <si>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</si>
  <si>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</si>
  <si>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</si>
  <si>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</si>
  <si>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</si>
  <si>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</si>
  <si>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</si>
  <si>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</si>
  <si>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</si>
  <si>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</si>
  <si>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</si>
  <si>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</si>
  <si>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</si>
  <si>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</si>
  <si>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</si>
  <si>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</si>
  <si>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</si>
  <si>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</si>
  <si>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</si>
  <si>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</si>
  <si>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</si>
  <si>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</si>
  <si>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</si>
  <si>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</si>
  <si>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</si>
  <si>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</si>
  <si>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</si>
  <si>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</si>
  <si>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</si>
  <si>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</si>
  <si>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</si>
  <si>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</si>
  <si>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</si>
  <si>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</si>
  <si>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</si>
  <si>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</si>
  <si>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</si>
  <si>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</si>
  <si>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</si>
  <si>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</si>
  <si>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</si>
  <si>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</si>
  <si>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</si>
  <si>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</si>
  <si>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</si>
  <si>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</si>
  <si>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</si>
  <si>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</si>
  <si>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</si>
  <si>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</si>
  <si>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</si>
  <si>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</si>
  <si>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</si>
  <si>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</si>
  <si>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</si>
  <si>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</si>
  <si>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</si>
  <si>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</si>
  <si>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</si>
  <si>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</si>
  <si>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</si>
  <si>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</si>
  <si>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</si>
  <si>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</si>
  <si>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</si>
  <si>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</si>
  <si>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</si>
  <si>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</si>
  <si>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</si>
  <si>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</si>
  <si>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</si>
  <si>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</si>
  <si>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</si>
  <si>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</si>
  <si>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</si>
  <si>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</si>
  <si>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</si>
  <si>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</si>
  <si>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</si>
  <si>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</si>
  <si>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</si>
  <si>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</si>
  <si>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</si>
  <si>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</si>
  <si>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</si>
  <si>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</si>
  <si>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</si>
  <si>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</si>
  <si>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</si>
  <si>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</si>
  <si>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</si>
  <si>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</si>
  <si>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</si>
  <si>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</si>
  <si>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</si>
  <si>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</si>
  <si>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</si>
  <si>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</si>
  <si>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</si>
  <si>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</si>
  <si>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</si>
  <si>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</si>
  <si>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</si>
  <si>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</si>
  <si>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</si>
  <si>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</si>
  <si>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</si>
  <si>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</si>
  <si>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</si>
  <si>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</si>
  <si>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</si>
  <si>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</si>
  <si>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</si>
  <si>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</si>
  <si>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</si>
  <si>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</si>
  <si>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</si>
  <si>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</si>
  <si>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</si>
  <si>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</si>
  <si>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</si>
  <si>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</si>
  <si>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</si>
  <si>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</si>
  <si>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</si>
  <si>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</si>
  <si>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</si>
  <si>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</si>
  <si>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</si>
  <si>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</si>
  <si>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</si>
  <si>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</si>
  <si>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</si>
  <si>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</si>
  <si>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</si>
  <si>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</si>
  <si>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</si>
  <si>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</si>
  <si>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</si>
  <si>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</si>
  <si>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</si>
  <si>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</si>
  <si>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</si>
  <si>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</si>
  <si>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</si>
  <si>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</si>
  <si>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</si>
  <si>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</si>
  <si>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</si>
  <si>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</si>
  <si>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</si>
  <si>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</si>
  <si>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</si>
  <si>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</si>
  <si>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</si>
  <si>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</si>
  <si>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</si>
  <si>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</si>
  <si>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</si>
  <si>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</si>
  <si>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</si>
  <si>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</si>
  <si>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</si>
  <si>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</si>
  <si>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</si>
  <si>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</si>
  <si>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</si>
  <si>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</si>
  <si>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</si>
  <si>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</si>
  <si>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</si>
  <si>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</si>
  <si>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</si>
  <si>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</si>
  <si>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</si>
  <si>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</si>
  <si>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</si>
  <si>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</si>
  <si>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</si>
  <si>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</si>
  <si>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</si>
  <si>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</si>
  <si>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</si>
  <si>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</si>
  <si>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</si>
  <si>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</si>
  <si>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</si>
  <si>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</si>
  <si>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</si>
  <si>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</si>
  <si>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</si>
  <si>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</si>
  <si>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</si>
  <si>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</si>
  <si>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</si>
  <si>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</si>
  <si>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</si>
  <si>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</si>
  <si>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</si>
  <si>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</si>
  <si>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</si>
  <si>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</si>
  <si>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</si>
  <si>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</si>
  <si>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</si>
  <si>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</si>
  <si>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</si>
  <si>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</si>
  <si>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</si>
  <si>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</si>
  <si>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</si>
  <si>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</si>
  <si>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</si>
  <si>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</si>
  <si>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</si>
  <si>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</si>
  <si>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</si>
  <si>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</si>
  <si>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</si>
  <si>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</si>
  <si>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</si>
  <si>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</si>
  <si>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</si>
  <si>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</si>
  <si>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</si>
  <si>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</si>
  <si>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</si>
  <si>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</si>
  <si>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</si>
  <si>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</si>
  <si>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</si>
  <si>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</si>
  <si>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</si>
  <si>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</si>
  <si>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</si>
  <si>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</si>
  <si>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</si>
  <si>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</si>
  <si>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</si>
  <si>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</si>
  <si>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</si>
  <si>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</si>
  <si>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</si>
  <si>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</si>
  <si>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</si>
  <si>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</si>
  <si>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</si>
  <si>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</si>
  <si>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</si>
  <si>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</si>
  <si>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</si>
  <si>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</si>
  <si>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</si>
  <si>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</si>
  <si>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</si>
  <si>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</si>
  <si>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</si>
  <si>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</si>
  <si>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</si>
  <si>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</si>
  <si>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</si>
  <si>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</si>
  <si>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</si>
  <si>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</si>
  <si>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</si>
  <si>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</si>
  <si>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</si>
  <si>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</si>
  <si>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</si>
  <si>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</si>
  <si>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</si>
  <si>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</si>
  <si>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</si>
  <si>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</si>
  <si>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</si>
  <si>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</si>
  <si>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</si>
  <si>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</si>
  <si>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</si>
  <si>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</si>
  <si>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</si>
  <si>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</si>
  <si>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</si>
  <si>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</si>
  <si>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</si>
  <si>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</si>
  <si>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</si>
  <si>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</si>
  <si>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</si>
  <si>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</si>
  <si>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</si>
  <si>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</si>
  <si>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</si>
  <si>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</si>
  <si>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</si>
  <si>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</si>
  <si>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</si>
  <si>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</si>
  <si>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</si>
  <si>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</si>
  <si>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</si>
  <si>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</si>
  <si>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</si>
  <si>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</si>
  <si>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</si>
  <si>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</si>
  <si>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</si>
  <si>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</si>
  <si>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</si>
  <si>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</si>
  <si>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</si>
  <si>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</si>
  <si>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</si>
  <si>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</si>
  <si>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</si>
  <si>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</si>
  <si>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</si>
  <si>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</si>
  <si>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</si>
  <si>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</si>
  <si>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</si>
  <si>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</si>
  <si>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</si>
  <si>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</si>
  <si>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</si>
  <si>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</si>
  <si>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</si>
  <si>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</si>
  <si>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</si>
  <si>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</si>
  <si>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</si>
  <si>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</si>
  <si>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</si>
  <si>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</si>
  <si>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</si>
  <si>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</si>
  <si>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</si>
  <si>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</si>
  <si>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</si>
  <si>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</si>
  <si>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</si>
  <si>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</si>
  <si>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</si>
  <si>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</si>
  <si>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</si>
  <si>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</si>
  <si>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</si>
  <si>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</si>
  <si>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</si>
  <si>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</si>
  <si>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</si>
  <si>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</si>
  <si>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</si>
  <si>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</si>
  <si>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</si>
  <si>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</si>
  <si>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</si>
  <si>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</si>
  <si>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</si>
  <si>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</si>
  <si>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</si>
  <si>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</si>
  <si>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</si>
  <si>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</si>
  <si>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</si>
  <si>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</si>
  <si>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</si>
  <si>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</si>
  <si>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</si>
  <si>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</si>
  <si>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</si>
  <si>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</si>
  <si>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</si>
  <si>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</si>
  <si>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</si>
  <si>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</si>
  <si>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</si>
  <si>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</si>
  <si>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</si>
  <si>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</si>
  <si>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</si>
  <si>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</si>
  <si>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</si>
  <si>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</si>
  <si>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</si>
  <si>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</si>
  <si>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</si>
  <si>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</si>
  <si>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</si>
  <si>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</si>
  <si>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</si>
  <si>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</si>
  <si>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</si>
  <si>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</si>
  <si>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</si>
  <si>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</si>
  <si>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</si>
  <si>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</si>
  <si>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</si>
  <si>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</si>
  <si>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</si>
  <si>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</si>
  <si>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</si>
  <si>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</si>
  <si>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</si>
  <si>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</si>
  <si>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</si>
  <si>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</si>
  <si>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</si>
  <si>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</si>
  <si>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</si>
  <si>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</si>
  <si>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</si>
  <si>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</si>
  <si>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</si>
  <si>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</si>
  <si>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</si>
  <si>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</si>
  <si>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</si>
  <si>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</si>
  <si>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</si>
  <si>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</si>
  <si>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</si>
  <si>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</si>
  <si>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</si>
  <si>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</si>
  <si>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</si>
  <si>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</si>
  <si>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</si>
  <si>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</si>
  <si>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</si>
  <si>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</si>
  <si>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</si>
  <si>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</si>
  <si>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</si>
  <si>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</si>
  <si>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</si>
  <si>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</si>
  <si>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</si>
  <si>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</si>
  <si>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</si>
  <si>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</si>
  <si>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</si>
  <si>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</si>
  <si>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</si>
  <si>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</si>
  <si>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</si>
  <si>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</si>
  <si>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</si>
  <si>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</si>
  <si>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</si>
  <si>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</si>
  <si>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</si>
  <si>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</si>
  <si>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</si>
  <si>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</si>
  <si>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</si>
  <si>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</si>
  <si>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</si>
  <si>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</si>
  <si>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</si>
  <si>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</si>
  <si>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</si>
  <si>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</si>
  <si>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</si>
  <si>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</si>
  <si>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</si>
  <si>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</si>
  <si>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</si>
  <si>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</si>
  <si>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</si>
  <si>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</si>
  <si>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</si>
  <si>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</si>
  <si>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</si>
  <si>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</si>
  <si>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</si>
  <si>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</si>
  <si>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</si>
  <si>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</si>
  <si>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</si>
  <si>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</si>
  <si>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</si>
  <si>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</si>
  <si>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</si>
  <si>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</si>
  <si>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</si>
  <si>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</si>
  <si>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</si>
  <si>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</si>
  <si>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</si>
  <si>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</si>
  <si>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</si>
  <si>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</si>
  <si>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</si>
  <si>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</si>
  <si>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</si>
  <si>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</si>
  <si>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</si>
  <si>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</si>
  <si>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</si>
  <si>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</si>
  <si>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</si>
  <si>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</si>
  <si>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</si>
  <si>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</si>
  <si>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</si>
  <si>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</si>
  <si>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</si>
  <si>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</si>
  <si>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</si>
  <si>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</si>
  <si>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</si>
  <si>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</si>
  <si>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</si>
  <si>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</si>
  <si>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</si>
  <si>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</si>
  <si>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</si>
  <si>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</si>
  <si>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</si>
  <si>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</si>
  <si>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</si>
  <si>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</si>
  <si>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</si>
  <si>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</si>
  <si>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</si>
  <si>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</si>
  <si>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</si>
  <si>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</si>
  <si>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</si>
  <si>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</si>
  <si>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</si>
  <si>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</si>
  <si>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</si>
  <si>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</si>
  <si>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</si>
  <si>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</si>
  <si>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</si>
  <si>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</si>
  <si>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</si>
  <si>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</si>
  <si>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</si>
  <si>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</si>
  <si>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</si>
  <si>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</si>
  <si>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</si>
  <si>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</si>
  <si>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</si>
  <si>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</si>
  <si>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</si>
  <si>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</si>
  <si>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</si>
  <si>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</si>
  <si>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</si>
  <si>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</si>
  <si>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</si>
  <si>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</si>
  <si>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</si>
  <si>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</si>
  <si>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</si>
  <si>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</si>
  <si>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</si>
  <si>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</si>
  <si>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</si>
  <si>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</si>
  <si>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</si>
  <si>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</si>
  <si>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</si>
  <si>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</si>
  <si>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</si>
  <si>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</si>
  <si>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</si>
  <si>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</si>
  <si>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</si>
  <si>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</si>
  <si>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</si>
  <si>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</si>
  <si>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</si>
  <si>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</si>
  <si>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</si>
  <si>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</si>
  <si>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</si>
  <si>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</si>
  <si>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</si>
  <si>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</si>
  <si>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</si>
  <si>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</si>
  <si>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</si>
  <si>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</si>
  <si>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</si>
  <si>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</si>
  <si>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</si>
  <si>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</si>
  <si>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</si>
  <si>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</si>
  <si>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</si>
  <si>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</si>
  <si>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</si>
  <si>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</si>
  <si>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</si>
  <si>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</si>
  <si>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</si>
  <si>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</si>
  <si>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</si>
  <si>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</si>
  <si>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</si>
  <si>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</si>
  <si>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</si>
  <si>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</si>
  <si>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</si>
  <si>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</si>
  <si>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</si>
  <si>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</si>
  <si>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</si>
  <si>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</si>
  <si>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</si>
  <si>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</si>
  <si>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</si>
  <si>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</si>
  <si>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</si>
  <si>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</si>
  <si>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</si>
  <si>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</si>
  <si>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</si>
  <si>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</si>
  <si>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</si>
  <si>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</si>
  <si>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</si>
  <si>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</si>
  <si>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</si>
  <si>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</si>
  <si>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</si>
  <si>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</si>
  <si>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</si>
  <si>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</si>
  <si>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</si>
  <si>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</si>
  <si>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</si>
  <si>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</si>
  <si>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</si>
  <si>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</si>
  <si>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</si>
  <si>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</si>
  <si>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</si>
  <si>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</si>
  <si>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</si>
  <si>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</si>
  <si>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</si>
  <si>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</si>
  <si>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</si>
  <si>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</si>
  <si>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</si>
  <si>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</si>
  <si>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</si>
  <si>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</si>
  <si>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</si>
  <si>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</si>
  <si>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</si>
  <si>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</si>
  <si>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</si>
  <si>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</si>
  <si>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</si>
  <si>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</si>
  <si>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</si>
  <si>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</si>
  <si>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</si>
  <si>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</si>
  <si>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</si>
  <si>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</si>
  <si>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</si>
  <si>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</si>
  <si>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</si>
  <si>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</si>
  <si>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</si>
  <si>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</si>
  <si>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</si>
  <si>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</si>
  <si>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</si>
  <si>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</si>
  <si>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</si>
  <si>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</si>
  <si>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</si>
  <si>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</si>
  <si>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</si>
  <si>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</si>
  <si>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</si>
  <si>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</si>
  <si>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</si>
  <si>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</si>
  <si>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</si>
  <si>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</si>
  <si>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</si>
  <si>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</si>
  <si>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</si>
  <si>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</si>
  <si>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</si>
  <si>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</si>
  <si>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</si>
  <si>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</si>
  <si>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</si>
  <si>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</si>
  <si>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</si>
  <si>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</si>
  <si>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</si>
  <si>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</si>
  <si>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</si>
  <si>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</si>
  <si>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</si>
  <si>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</si>
  <si>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</si>
  <si>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</si>
  <si>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</si>
  <si>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</si>
  <si>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</si>
  <si>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</si>
  <si>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</si>
  <si>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</si>
  <si>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</si>
  <si>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</si>
  <si>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</si>
  <si>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</si>
  <si>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</si>
  <si>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</si>
  <si>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</si>
  <si>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</si>
  <si>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</si>
  <si>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</si>
  <si>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</si>
  <si>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</si>
  <si>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</si>
  <si>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</si>
  <si>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</si>
  <si>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</si>
  <si>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</si>
  <si>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</si>
  <si>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</si>
  <si>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</si>
  <si>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</si>
  <si>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</si>
  <si>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</si>
  <si>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</si>
  <si>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</si>
  <si>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</si>
  <si>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</si>
  <si>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</si>
  <si>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</si>
  <si>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</si>
  <si>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</si>
  <si>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</si>
  <si>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</si>
  <si>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</si>
  <si>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</si>
  <si>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</si>
  <si>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</si>
  <si>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</si>
  <si>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</si>
  <si>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</si>
  <si>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</si>
  <si>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</si>
  <si>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</si>
  <si>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</si>
  <si>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</si>
  <si>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</si>
  <si>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</si>
  <si>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</si>
  <si>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</si>
  <si>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</si>
  <si>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</si>
  <si>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</si>
  <si>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</si>
  <si>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</si>
  <si>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</si>
  <si>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</si>
  <si>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</si>
  <si>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</si>
  <si>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</si>
  <si>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</si>
  <si>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</si>
  <si>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</si>
  <si>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</si>
  <si>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</si>
  <si>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</si>
  <si>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</si>
  <si>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</si>
  <si>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</si>
  <si>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</si>
  <si>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</si>
  <si>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</si>
  <si>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</si>
  <si>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</si>
  <si>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</si>
  <si>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</si>
  <si>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</si>
  <si>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</si>
  <si>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</si>
  <si>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</si>
  <si>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</si>
  <si>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</si>
  <si>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</si>
  <si>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</si>
  <si>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</si>
  <si>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</si>
  <si>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</si>
  <si>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</si>
  <si>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</si>
  <si>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</si>
  <si>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</si>
  <si>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</si>
  <si>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</si>
  <si>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</si>
  <si>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</si>
  <si>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</si>
  <si>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</si>
  <si>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</si>
  <si>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</si>
  <si>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</si>
  <si>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</si>
  <si>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</si>
  <si>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</si>
  <si>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</si>
  <si>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</si>
  <si>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</si>
  <si>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</si>
  <si>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</si>
  <si>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</si>
  <si>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</si>
  <si>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</si>
  <si>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</si>
  <si>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</si>
  <si>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</si>
  <si>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</si>
  <si>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</si>
  <si>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</si>
  <si>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</si>
  <si>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</si>
  <si>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</si>
  <si>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</si>
  <si>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</si>
  <si>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</si>
  <si>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</si>
  <si>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</si>
  <si>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</si>
  <si>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</si>
  <si>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</si>
  <si>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</si>
  <si>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</si>
  <si>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</si>
  <si>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</si>
  <si>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</si>
  <si>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</si>
  <si>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</si>
  <si>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</si>
  <si>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</si>
  <si>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</si>
  <si>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</si>
  <si>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</si>
  <si>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</si>
  <si>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</si>
  <si>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</si>
  <si>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</si>
  <si>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</si>
  <si>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</si>
  <si>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</si>
  <si>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</si>
  <si>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</si>
  <si>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</si>
  <si>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</si>
  <si>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</si>
  <si>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</si>
  <si>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</si>
  <si>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</si>
  <si>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</si>
  <si>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</si>
  <si>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</si>
  <si>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</si>
  <si>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</si>
  <si>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</si>
  <si>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</si>
  <si>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</si>
  <si>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</si>
  <si>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</si>
  <si>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</si>
  <si>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</si>
  <si>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</si>
  <si>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</si>
  <si>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</si>
  <si>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</si>
  <si>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</si>
  <si>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</si>
  <si>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</si>
  <si>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</si>
  <si>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</si>
  <si>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</si>
  <si>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</si>
  <si>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</si>
  <si>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</si>
  <si>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</si>
  <si>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</si>
  <si>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</si>
  <si>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</si>
  <si>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</si>
  <si>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</si>
  <si>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</si>
  <si>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</si>
  <si>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</si>
  <si>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</si>
  <si>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</si>
  <si>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</si>
  <si>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</si>
  <si>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</si>
  <si>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</si>
  <si>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</si>
  <si>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</si>
  <si>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</si>
  <si>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</si>
  <si>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</si>
  <si>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</si>
  <si>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</si>
  <si>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</si>
  <si>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</si>
  <si>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</si>
  <si>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</si>
  <si>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</si>
  <si>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</si>
  <si>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</si>
  <si>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</si>
  <si>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</si>
  <si>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</si>
  <si>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</si>
  <si>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</si>
  <si>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</si>
  <si>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</si>
  <si>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</si>
  <si>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</si>
  <si>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</si>
  <si>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</si>
  <si>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</si>
  <si>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</si>
  <si>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</si>
  <si>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</si>
  <si>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</si>
  <si>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</si>
  <si>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</si>
  <si>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</si>
  <si>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</si>
  <si>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</si>
  <si>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</si>
  <si>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</si>
  <si>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</si>
  <si>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</si>
  <si>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</si>
  <si>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</si>
  <si>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</si>
  <si>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</si>
  <si>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</si>
  <si>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</si>
  <si>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</si>
  <si>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</si>
  <si>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</si>
  <si>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</si>
  <si>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</si>
  <si>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</si>
  <si>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</si>
  <si>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</si>
  <si>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</si>
  <si>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</si>
  <si>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</si>
  <si>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</si>
  <si>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</si>
  <si>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</si>
  <si>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</si>
  <si>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</si>
  <si>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</si>
  <si>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</si>
  <si>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</si>
  <si>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</si>
  <si>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</si>
  <si>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</si>
  <si>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</si>
  <si>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</si>
  <si>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</si>
  <si>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</si>
  <si>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</si>
  <si>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</si>
  <si>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</si>
  <si>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</si>
  <si>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</si>
  <si>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</si>
  <si>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</si>
  <si>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</si>
  <si>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</si>
  <si>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</si>
  <si>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</si>
  <si>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</si>
  <si>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</si>
  <si>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</si>
  <si>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</si>
  <si>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</si>
  <si>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</si>
  <si>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</si>
  <si>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</si>
  <si>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</si>
  <si>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</si>
  <si>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</si>
  <si>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</si>
  <si>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</si>
  <si>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</si>
  <si>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</si>
  <si>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</si>
  <si>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</si>
  <si>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</si>
  <si>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</si>
  <si>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</si>
  <si>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</si>
  <si>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</si>
  <si>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</si>
  <si>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</si>
  <si>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</si>
  <si>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</si>
  <si>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</si>
  <si>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</si>
  <si>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</si>
  <si>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</si>
  <si>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</si>
  <si>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</si>
  <si>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</si>
  <si>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</si>
  <si>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</si>
  <si>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</si>
  <si>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</si>
  <si>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</si>
  <si>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</si>
  <si>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</si>
  <si>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</si>
  <si>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</si>
  <si>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</si>
  <si>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</si>
  <si>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</si>
  <si>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</si>
  <si>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</si>
  <si>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</si>
  <si>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</si>
  <si>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</si>
  <si>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</si>
  <si>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</si>
  <si>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</si>
  <si>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</si>
  <si>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</si>
  <si>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</si>
  <si>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</si>
  <si>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</si>
  <si>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</si>
  <si>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</si>
  <si>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</si>
  <si>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</si>
  <si>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</si>
  <si>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</si>
  <si>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</si>
  <si>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</si>
  <si>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</si>
  <si>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</si>
  <si>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</si>
  <si>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</si>
  <si>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</si>
  <si>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</si>
  <si>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</si>
  <si>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</si>
  <si>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</si>
  <si>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</si>
  <si>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</si>
  <si>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</si>
  <si>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</si>
  <si>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</si>
  <si>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</si>
  <si>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</si>
  <si>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</si>
  <si>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</si>
  <si>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</si>
  <si>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</si>
  <si>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</si>
  <si>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</si>
  <si>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</si>
  <si>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</si>
  <si>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</si>
  <si>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</si>
  <si>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</si>
  <si>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</si>
  <si>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</si>
  <si>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</si>
  <si>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</si>
  <si>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</si>
  <si>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</si>
  <si>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</si>
  <si>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</si>
  <si>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</si>
  <si>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</si>
  <si>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</si>
  <si>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</si>
  <si>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</si>
  <si>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</si>
  <si>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</si>
  <si>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</si>
  <si>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</si>
  <si>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</si>
  <si>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</si>
  <si>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</si>
  <si>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</si>
  <si>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</si>
  <si>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</si>
  <si>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</si>
  <si>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</si>
  <si>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</si>
  <si>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</si>
  <si>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</si>
  <si>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</si>
  <si>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</si>
  <si>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</si>
  <si>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</si>
  <si>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</si>
  <si>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</si>
  <si>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</si>
  <si>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</si>
  <si>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</si>
  <si>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</si>
  <si>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</si>
  <si>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</si>
  <si>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</si>
  <si>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</si>
  <si>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</si>
  <si>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</si>
  <si>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</si>
  <si>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</si>
  <si>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</si>
  <si>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</si>
  <si>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</si>
  <si>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</si>
  <si>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</si>
  <si>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</si>
  <si>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</si>
  <si>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</si>
  <si>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</si>
  <si>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</si>
  <si>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</si>
  <si>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</si>
  <si>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</si>
  <si>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</si>
  <si>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</si>
  <si>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</si>
  <si>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</si>
  <si>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</si>
  <si>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</si>
  <si>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</si>
  <si>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</si>
  <si>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</si>
  <si>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</si>
  <si>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</si>
  <si>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</si>
  <si>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</si>
  <si>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</si>
  <si>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</si>
  <si>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</si>
  <si>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</si>
  <si>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</si>
  <si>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</si>
  <si>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</si>
  <si>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</si>
  <si>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</si>
  <si>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</si>
  <si>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</si>
  <si>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</si>
  <si>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</si>
  <si>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</si>
  <si>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</si>
  <si>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</si>
  <si>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</si>
  <si>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</si>
  <si>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</si>
  <si>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</si>
  <si>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</si>
  <si>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</si>
  <si>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</si>
  <si>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</si>
  <si>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</si>
  <si>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</si>
  <si>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</si>
  <si>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</si>
  <si>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</si>
  <si>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</si>
  <si>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</si>
  <si>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</si>
  <si>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</si>
  <si>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</si>
  <si>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</si>
  <si>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</si>
  <si>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</si>
  <si>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</si>
  <si>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</si>
  <si>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</si>
  <si>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</si>
  <si>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</si>
  <si>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</si>
  <si>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</si>
  <si>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</si>
  <si>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</si>
  <si>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</si>
  <si>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</si>
  <si>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</si>
  <si>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</si>
  <si>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</si>
  <si>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</si>
  <si>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</si>
  <si>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</si>
  <si>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</si>
  <si>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</si>
  <si>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</si>
  <si>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</si>
  <si>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</si>
  <si>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</si>
  <si>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</si>
  <si>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</si>
  <si>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</si>
  <si>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</si>
  <si>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</si>
  <si>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</si>
  <si>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</si>
  <si>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</si>
  <si>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</si>
  <si>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</si>
  <si>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</si>
  <si>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</si>
  <si>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</si>
  <si>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</si>
  <si>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</si>
  <si>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</si>
  <si>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</si>
  <si>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</si>
  <si>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</si>
  <si>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</si>
  <si>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</si>
  <si>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</si>
  <si>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</si>
  <si>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</si>
  <si>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</si>
  <si>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</si>
  <si>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</si>
  <si>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</si>
  <si>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</si>
  <si>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</si>
  <si>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</si>
  <si>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</si>
  <si>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</si>
  <si>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</si>
  <si>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</si>
  <si>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</si>
  <si>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</si>
  <si>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</si>
  <si>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</si>
  <si>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</si>
  <si>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</si>
  <si>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</si>
  <si>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</si>
  <si>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</si>
  <si>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</si>
  <si>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</si>
  <si>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</si>
  <si>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</si>
  <si>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</si>
  <si>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</si>
  <si>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</si>
  <si>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</si>
  <si>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</si>
  <si>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</si>
  <si>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</si>
  <si>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</si>
  <si>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</si>
  <si>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</si>
  <si>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</si>
  <si>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</si>
  <si>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</si>
  <si>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</si>
  <si>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</si>
  <si>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</si>
  <si>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</si>
  <si>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</si>
  <si>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</si>
  <si>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</si>
  <si>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</si>
  <si>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</si>
  <si>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</si>
  <si>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</si>
  <si>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</si>
  <si>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</si>
  <si>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</si>
  <si>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</si>
  <si>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</si>
  <si>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</si>
  <si>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</si>
  <si>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</si>
  <si>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</si>
  <si>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</si>
  <si>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</si>
  <si>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</si>
  <si>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</si>
  <si>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</si>
  <si>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</si>
  <si>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</si>
  <si>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</si>
  <si>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</si>
  <si>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</si>
  <si>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</si>
  <si>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</si>
  <si>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</si>
  <si>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</si>
  <si>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</si>
  <si>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</si>
  <si>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</si>
  <si>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</si>
  <si>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</si>
  <si>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</si>
  <si>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</si>
  <si>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</si>
  <si>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</si>
  <si>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</si>
  <si>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</si>
  <si>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</si>
  <si>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</si>
  <si>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</si>
  <si>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</si>
  <si>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</si>
  <si>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</si>
  <si>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</si>
  <si>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</si>
  <si>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</si>
  <si>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</si>
  <si>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</si>
  <si>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</si>
  <si>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</si>
  <si>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</si>
  <si>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</si>
  <si>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</si>
  <si>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</si>
  <si>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</si>
  <si>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</si>
  <si>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</si>
  <si>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</si>
  <si>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</si>
  <si>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</si>
  <si>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</si>
  <si>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</si>
  <si>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</si>
  <si>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</si>
  <si>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</si>
  <si>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</si>
  <si>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</si>
  <si>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</si>
  <si>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</si>
  <si>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</si>
  <si>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</si>
  <si>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</si>
  <si>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</si>
  <si>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</si>
  <si>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</si>
  <si>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</si>
  <si>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</si>
  <si>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</si>
  <si>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</si>
  <si>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</si>
  <si>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</si>
  <si>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</si>
  <si>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</si>
  <si>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</si>
  <si>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</si>
  <si>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</si>
  <si>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</si>
  <si>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</si>
  <si>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</si>
  <si>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</si>
  <si>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</si>
  <si>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</si>
  <si>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</si>
  <si>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</si>
  <si>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</si>
  <si>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</si>
  <si>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</si>
  <si>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</si>
  <si>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</si>
  <si>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</si>
  <si>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</si>
  <si>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</si>
  <si>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</si>
  <si>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</si>
  <si>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</si>
  <si>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</si>
  <si>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</si>
  <si>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</si>
  <si>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</si>
  <si>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</si>
  <si>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</si>
  <si>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</si>
  <si>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</si>
  <si>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</si>
  <si>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</si>
  <si>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</si>
  <si>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</si>
  <si>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</si>
  <si>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</si>
  <si>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</si>
  <si>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</si>
  <si>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</si>
  <si>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</si>
  <si>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</si>
  <si>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</si>
  <si>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</si>
  <si>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</si>
  <si>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</si>
  <si>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</si>
  <si>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</si>
  <si>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</si>
  <si>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</si>
  <si>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</si>
  <si>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</si>
  <si>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</si>
  <si>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</si>
  <si>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</si>
  <si>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</si>
  <si>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</si>
  <si>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</si>
  <si>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</si>
  <si>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</si>
  <si>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</si>
  <si>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</si>
  <si>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</si>
  <si>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</si>
  <si>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</si>
  <si>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</si>
  <si>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</si>
  <si>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</si>
  <si>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</si>
  <si>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</si>
  <si>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</si>
  <si>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</si>
  <si>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</si>
  <si>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</si>
  <si>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</si>
  <si>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</si>
  <si>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</si>
  <si>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</si>
  <si>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</si>
  <si>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</si>
  <si>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</si>
  <si>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</si>
  <si>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</si>
  <si>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</si>
  <si>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</si>
  <si>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</si>
  <si>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</si>
  <si>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</si>
  <si>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</si>
  <si>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</si>
  <si>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</si>
  <si>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</si>
  <si>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</si>
  <si>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</si>
  <si>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</si>
  <si>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</si>
  <si>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</si>
  <si>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</si>
  <si>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</si>
  <si>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</si>
  <si>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</si>
  <si>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</si>
  <si>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</si>
  <si>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</si>
  <si>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</si>
  <si>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</si>
  <si>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</si>
  <si>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</si>
  <si>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</si>
  <si>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</si>
  <si>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</si>
  <si>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</si>
  <si>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</si>
  <si>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</si>
  <si>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</si>
  <si>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</si>
  <si>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</si>
  <si>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</si>
  <si>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</si>
  <si>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</si>
  <si>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</si>
  <si>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</si>
  <si>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</si>
  <si>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</si>
  <si>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</si>
  <si>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</si>
  <si>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</si>
  <si>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</si>
  <si>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</si>
  <si>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</si>
  <si>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</si>
  <si>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</si>
  <si>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</si>
  <si>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</si>
  <si>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</si>
  <si>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</si>
  <si>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</si>
  <si>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</si>
  <si>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</si>
  <si>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</si>
  <si>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</si>
  <si>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</si>
  <si>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</si>
  <si>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</si>
  <si>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</si>
  <si>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</si>
  <si>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</si>
  <si>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</si>
  <si>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</si>
  <si>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</si>
  <si>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</si>
  <si>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</si>
  <si>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</si>
  <si>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</si>
  <si>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</si>
  <si>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</si>
  <si>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</si>
  <si>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</si>
  <si>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</si>
  <si>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</si>
  <si>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</si>
  <si>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</si>
  <si>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</si>
  <si>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</si>
  <si>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</si>
  <si>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</si>
  <si>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</si>
  <si>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</si>
  <si>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</si>
  <si>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</si>
  <si>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</si>
  <si>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</si>
  <si>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</si>
  <si>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</si>
  <si>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</si>
  <si>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</si>
  <si>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</si>
  <si>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</si>
  <si>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</si>
  <si>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</si>
  <si>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</si>
  <si>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</si>
  <si>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</si>
  <si>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</si>
  <si>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</si>
  <si>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</si>
  <si>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</si>
  <si>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</si>
  <si>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</si>
  <si>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</si>
  <si>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</si>
  <si>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</si>
  <si>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</si>
  <si>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</si>
  <si>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</si>
  <si>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</si>
  <si>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</si>
  <si>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</si>
  <si>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</si>
  <si>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</si>
  <si>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</si>
  <si>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</si>
  <si>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</si>
  <si>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</si>
  <si>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</si>
  <si>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</si>
  <si>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</si>
  <si>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</si>
  <si>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</si>
  <si>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</si>
  <si>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</si>
  <si>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</si>
  <si>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</si>
  <si>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</si>
  <si>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</si>
  <si>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</si>
  <si>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</si>
  <si>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</si>
  <si>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</si>
  <si>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</si>
  <si>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</si>
  <si>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</si>
  <si>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</si>
  <si>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</si>
  <si>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</si>
  <si>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</si>
  <si>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</si>
  <si>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</si>
  <si>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</si>
  <si>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</si>
  <si>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</si>
  <si>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</si>
  <si>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</si>
  <si>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</si>
  <si>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</si>
  <si>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</si>
  <si>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</si>
  <si>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</si>
  <si>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</si>
  <si>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</si>
  <si>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</si>
  <si>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</si>
  <si>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</si>
  <si>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</si>
  <si>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</si>
  <si>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</si>
  <si>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</si>
  <si>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</si>
  <si>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</si>
  <si>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</si>
  <si>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</si>
  <si>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</si>
  <si>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</si>
  <si>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</si>
  <si>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</si>
  <si>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</si>
  <si>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</si>
  <si>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</si>
  <si>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</si>
  <si>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</si>
  <si>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</si>
  <si>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</si>
  <si>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</si>
  <si>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</si>
  <si>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</si>
  <si>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</si>
  <si>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</si>
  <si>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</si>
  <si>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</si>
  <si>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</si>
  <si>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</si>
  <si>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</si>
  <si>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</si>
  <si>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</si>
  <si>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</si>
  <si>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</si>
  <si>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</si>
  <si>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</si>
  <si>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</si>
  <si>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</si>
  <si>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</si>
  <si>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</si>
  <si>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</si>
  <si>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</si>
  <si>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</si>
  <si>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</si>
  <si>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</si>
  <si>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</si>
  <si>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</si>
  <si>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</si>
  <si>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</si>
  <si>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</si>
  <si>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</si>
  <si>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</si>
  <si>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</si>
  <si>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</si>
  <si>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</si>
  <si>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</si>
  <si>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</si>
  <si>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</si>
  <si>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</si>
  <si>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</si>
  <si>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</si>
  <si>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</si>
  <si>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</si>
  <si>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</si>
  <si>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</si>
  <si>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</si>
  <si>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</si>
  <si>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</si>
  <si>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</si>
  <si>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</si>
  <si>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</si>
  <si>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</si>
  <si>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</si>
  <si>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</si>
  <si>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</si>
  <si>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</si>
  <si>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</si>
  <si>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</si>
  <si>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</si>
  <si>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</si>
  <si>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</si>
  <si>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</si>
  <si>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</si>
  <si>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</si>
  <si>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</si>
  <si>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</si>
  <si>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</si>
  <si>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</si>
  <si>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</si>
  <si>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</si>
  <si>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</si>
  <si>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</si>
  <si>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</si>
  <si>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</si>
  <si>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</si>
  <si>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</si>
  <si>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</si>
  <si>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</si>
  <si>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</si>
  <si>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</si>
  <si>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</si>
  <si>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</si>
  <si>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</si>
  <si>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</si>
  <si>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</si>
  <si>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</si>
  <si>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</si>
  <si>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</si>
  <si>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</si>
  <si>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</si>
  <si>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</si>
  <si>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</si>
  <si>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</si>
  <si>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</si>
  <si>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</si>
  <si>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</si>
  <si>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</si>
  <si>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</si>
  <si>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</si>
  <si>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</si>
  <si>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</si>
  <si>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</si>
  <si>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</si>
  <si>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</si>
  <si>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</si>
  <si>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</si>
  <si>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</si>
  <si>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</si>
  <si>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</si>
  <si>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</si>
  <si>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</si>
  <si>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</si>
  <si>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</si>
  <si>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</si>
  <si>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</si>
  <si>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</si>
  <si>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</si>
  <si>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</si>
  <si>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</si>
  <si>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</si>
  <si>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</si>
  <si>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</si>
  <si>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</si>
  <si>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</si>
  <si>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</si>
  <si>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</si>
  <si>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</si>
  <si>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</si>
  <si>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</si>
  <si>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</si>
  <si>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</si>
  <si>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</si>
  <si>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</si>
  <si>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</si>
  <si>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</si>
  <si>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</si>
  <si>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</si>
  <si>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</si>
  <si>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</si>
  <si>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</si>
  <si>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</si>
  <si>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</si>
  <si>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</si>
  <si>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</si>
  <si>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</si>
  <si>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</si>
  <si>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</si>
  <si>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</si>
  <si>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</si>
  <si>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</si>
  <si>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</si>
  <si>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</si>
  <si>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</si>
  <si>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</si>
  <si>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</si>
  <si>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</si>
  <si>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</si>
  <si>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</si>
  <si>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</si>
  <si>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</si>
  <si>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</si>
  <si>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</si>
  <si>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</si>
  <si>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</si>
  <si>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</si>
  <si>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</si>
  <si>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</si>
  <si>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</si>
  <si>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</si>
  <si>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</si>
  <si>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</si>
  <si>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</si>
  <si>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</si>
  <si>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</si>
  <si>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</si>
  <si>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</si>
  <si>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</si>
  <si>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</si>
  <si>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</si>
  <si>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</si>
  <si>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</si>
  <si>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</si>
  <si>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</si>
  <si>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</si>
  <si>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</si>
  <si>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</si>
  <si>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</si>
  <si>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</si>
  <si>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</si>
  <si>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</si>
  <si>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</si>
  <si>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</si>
  <si>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</si>
  <si>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</si>
  <si>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</si>
  <si>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</si>
  <si>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</si>
  <si>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</si>
  <si>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</si>
  <si>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</si>
  <si>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</si>
  <si>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</si>
  <si>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</si>
  <si>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</si>
  <si>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</si>
  <si>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</si>
  <si>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</si>
  <si>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</si>
  <si>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</si>
  <si>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</si>
  <si>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</si>
  <si>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</si>
  <si>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</si>
  <si>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</si>
  <si>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</si>
  <si>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</si>
  <si>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</si>
  <si>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</si>
  <si>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</si>
  <si>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</si>
  <si>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</si>
  <si>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</si>
  <si>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</si>
  <si>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</si>
  <si>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</si>
  <si>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</si>
  <si>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</si>
  <si>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</si>
  <si>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</si>
  <si>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</si>
  <si>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</si>
  <si>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</si>
  <si>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</si>
  <si>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</si>
  <si>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</si>
  <si>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</si>
  <si>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</si>
  <si>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</si>
  <si>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</si>
  <si>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</si>
  <si>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</si>
  <si>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</si>
  <si>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</si>
  <si>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</si>
  <si>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</si>
  <si>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</si>
  <si>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</si>
  <si>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</si>
  <si>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</si>
  <si>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</si>
  <si>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</si>
  <si>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</si>
  <si>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</si>
  <si>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</si>
  <si>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</si>
  <si>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</si>
  <si>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</si>
  <si>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</si>
  <si>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</si>
  <si>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</si>
  <si>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</si>
  <si>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</si>
  <si>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</si>
  <si>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</si>
  <si>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</si>
  <si>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</si>
  <si>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</si>
  <si>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</si>
  <si>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</si>
  <si>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</si>
  <si>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</si>
  <si>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</si>
  <si>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</si>
  <si>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</si>
  <si>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</si>
  <si>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</si>
  <si>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</si>
  <si>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</si>
  <si>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</si>
  <si>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</si>
  <si>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</si>
  <si>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</si>
  <si>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</si>
  <si>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</si>
  <si>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</si>
  <si>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</si>
  <si>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</si>
  <si>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</si>
  <si>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</si>
  <si>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</si>
  <si>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</si>
  <si>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</si>
  <si>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</si>
  <si>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</si>
  <si>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</si>
  <si>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</si>
  <si>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</si>
  <si>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</si>
  <si>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</si>
  <si>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</si>
  <si>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</si>
  <si>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</si>
  <si>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</si>
  <si>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</si>
  <si>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</si>
  <si>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</si>
  <si>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</si>
  <si>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</si>
  <si>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</si>
  <si>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</si>
  <si>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</si>
  <si>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</si>
  <si>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</si>
  <si>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</si>
  <si>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</si>
  <si>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</si>
  <si>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</si>
  <si>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</si>
  <si>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</si>
  <si>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</si>
  <si>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</si>
  <si>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</si>
  <si>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</si>
  <si>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</si>
  <si>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</si>
  <si>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</si>
  <si>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</si>
  <si>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</si>
  <si>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</si>
  <si>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</si>
  <si>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</si>
  <si>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</si>
  <si>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</si>
  <si>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</si>
  <si>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</si>
  <si>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</si>
  <si>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</si>
  <si>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</si>
  <si>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</si>
  <si>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</si>
  <si>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</si>
  <si>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</si>
  <si>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</si>
  <si>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</si>
  <si>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</si>
  <si>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</si>
  <si>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</si>
  <si>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</si>
  <si>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</si>
  <si>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</si>
  <si>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</si>
  <si>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</si>
  <si>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</si>
  <si>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</si>
  <si>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</si>
  <si>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</si>
  <si>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</si>
  <si>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</si>
  <si>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</si>
  <si>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</si>
  <si>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</si>
  <si>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</si>
  <si>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</si>
  <si>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</si>
  <si>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</si>
  <si>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</si>
  <si>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</si>
  <si>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</si>
  <si>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</si>
  <si>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</si>
  <si>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</si>
  <si>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</si>
  <si>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</si>
  <si>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</si>
  <si>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</si>
  <si>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</si>
  <si>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</si>
  <si>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</si>
  <si>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</si>
  <si>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</si>
  <si>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</si>
  <si>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</si>
  <si>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</si>
  <si>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</si>
  <si>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</si>
  <si>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</si>
  <si>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</si>
  <si>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</si>
  <si>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</si>
  <si>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</si>
  <si>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</si>
  <si>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</si>
  <si>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</si>
  <si>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</si>
  <si>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</si>
  <si>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</si>
  <si>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</si>
  <si>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</si>
  <si>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</si>
  <si>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</si>
  <si>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</si>
  <si>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</si>
  <si>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</si>
  <si>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</si>
  <si>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</si>
  <si>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</si>
  <si>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</si>
  <si>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</si>
  <si>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</si>
  <si>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</si>
  <si>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</si>
  <si>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</si>
  <si>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</si>
  <si>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</si>
  <si>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</si>
  <si>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</si>
  <si>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</si>
  <si>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</si>
  <si>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</si>
  <si>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</si>
  <si>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</si>
  <si>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</si>
  <si>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</si>
  <si>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</si>
  <si>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</si>
  <si>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</si>
  <si>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</si>
  <si>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</si>
  <si>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</si>
  <si>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</si>
  <si>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</si>
  <si>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</si>
  <si>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</si>
  <si>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</si>
  <si>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</si>
  <si>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</si>
  <si>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</si>
  <si>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</si>
  <si>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</si>
  <si>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</si>
  <si>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</si>
  <si>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</si>
  <si>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</si>
  <si>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</si>
  <si>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</si>
  <si>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</si>
  <si>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</si>
  <si>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</si>
  <si>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</si>
  <si>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</si>
  <si>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</si>
  <si>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</si>
  <si>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</si>
  <si>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</si>
  <si>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</si>
  <si>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</si>
  <si>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</si>
  <si>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</si>
  <si>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</si>
  <si>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</si>
  <si>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</si>
  <si>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</si>
  <si>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</si>
  <si>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</si>
  <si>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</si>
  <si>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</si>
  <si>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</si>
  <si>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</si>
  <si>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</si>
  <si>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</si>
  <si>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</si>
  <si>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</si>
  <si>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</si>
  <si>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</si>
  <si>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</si>
  <si>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</si>
  <si>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</si>
  <si>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</si>
  <si>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</si>
  <si>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</si>
  <si>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</si>
  <si>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</si>
  <si>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</si>
  <si>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</si>
  <si>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</si>
  <si>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</si>
  <si>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</si>
  <si>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</si>
  <si>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</si>
  <si>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</si>
  <si>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</si>
  <si>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</si>
  <si>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</si>
  <si>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</si>
  <si>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</si>
  <si>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</si>
  <si>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</si>
  <si>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</si>
  <si>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</si>
  <si>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</si>
  <si>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</si>
  <si>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</si>
  <si>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</si>
  <si>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</si>
  <si>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</si>
  <si>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</si>
  <si>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</si>
  <si>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</si>
  <si>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</si>
  <si>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</si>
  <si>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</si>
  <si>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</si>
  <si>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</si>
  <si>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</si>
  <si>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</si>
  <si>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</si>
  <si>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</si>
  <si>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</si>
  <si>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</si>
  <si>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</si>
  <si>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</si>
  <si>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</si>
  <si>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</si>
  <si>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</si>
  <si>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</si>
  <si>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</si>
  <si>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</si>
  <si>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</si>
  <si>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</si>
  <si>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</si>
  <si>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</si>
  <si>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</si>
  <si>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</si>
  <si>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</si>
  <si>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</si>
  <si>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</si>
  <si>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</si>
  <si>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</si>
  <si>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</si>
  <si>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</si>
  <si>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</si>
  <si>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</si>
  <si>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</si>
  <si>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</si>
  <si>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</si>
  <si>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</si>
  <si>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</si>
  <si>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</si>
  <si>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</si>
  <si>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</si>
  <si>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</si>
  <si>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</si>
  <si>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</si>
  <si>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</si>
  <si>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</si>
  <si>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</si>
  <si>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</si>
  <si>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</si>
  <si>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</si>
  <si>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</si>
  <si>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</si>
  <si>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</si>
  <si>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</si>
  <si>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</si>
  <si>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</si>
  <si>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</si>
  <si>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</si>
  <si>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</si>
  <si>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</si>
  <si>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</si>
  <si>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</si>
  <si>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</si>
  <si>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</si>
  <si>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</si>
  <si>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</si>
  <si>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</si>
  <si>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</si>
  <si>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</si>
  <si>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</si>
  <si>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</si>
  <si>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</si>
  <si>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</si>
  <si>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</si>
  <si>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</si>
  <si>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</si>
  <si>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</si>
  <si>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</si>
  <si>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</si>
  <si>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</si>
  <si>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</si>
  <si>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</si>
  <si>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</si>
  <si>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</si>
  <si>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</si>
  <si>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</si>
  <si>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</si>
  <si>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</si>
  <si>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</si>
  <si>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</si>
  <si>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</si>
  <si>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</si>
  <si>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</si>
  <si>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</si>
  <si>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</si>
  <si>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</si>
  <si>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</si>
  <si>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</si>
  <si>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</si>
  <si>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</si>
  <si>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</si>
  <si>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</si>
  <si>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</si>
  <si>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</si>
  <si>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</si>
  <si>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</si>
  <si>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</si>
  <si>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</si>
  <si>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</si>
  <si>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</si>
  <si>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</si>
  <si>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</si>
  <si>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</si>
  <si>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</si>
  <si>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</si>
  <si>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</si>
  <si>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</si>
  <si>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</si>
  <si>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</si>
  <si>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</si>
  <si>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</si>
  <si>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</si>
  <si>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</si>
  <si>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</si>
  <si>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</si>
  <si>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</si>
  <si>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</si>
  <si>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</si>
  <si>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</si>
  <si>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</si>
  <si>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</si>
  <si>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</si>
  <si>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</si>
  <si>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</si>
  <si>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</si>
  <si>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</si>
  <si>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</si>
  <si>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</si>
  <si>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</si>
  <si>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</si>
  <si>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</si>
  <si>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</si>
  <si>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</si>
  <si>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</si>
  <si>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</si>
  <si>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</si>
  <si>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</si>
  <si>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</si>
  <si>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</si>
  <si>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</si>
  <si>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</si>
  <si>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</si>
  <si>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</si>
  <si>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</si>
  <si>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</si>
  <si>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</si>
  <si>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</si>
  <si>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</si>
  <si>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</si>
  <si>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</si>
  <si>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</si>
  <si>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</si>
  <si>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</si>
  <si>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</si>
  <si>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</si>
  <si>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</si>
  <si>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</si>
  <si>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</si>
  <si>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</si>
  <si>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</si>
  <si>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</si>
  <si>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</si>
  <si>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</si>
  <si>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</si>
  <si>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</si>
  <si>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</si>
  <si>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</si>
  <si>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</si>
  <si>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</si>
  <si>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</si>
  <si>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</si>
  <si>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</si>
  <si>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</si>
  <si>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</si>
  <si>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</si>
  <si>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</si>
  <si>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</si>
  <si>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</si>
  <si>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</si>
  <si>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</si>
  <si>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</si>
  <si>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</si>
  <si>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</si>
  <si>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</si>
  <si>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</si>
  <si>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</si>
  <si>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</si>
  <si>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</si>
  <si>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</si>
  <si>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</si>
  <si>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</si>
  <si>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</si>
  <si>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</si>
  <si>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</si>
  <si>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</si>
  <si>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</si>
  <si>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</si>
  <si>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</si>
  <si>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</si>
  <si>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</si>
  <si>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</si>
  <si>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</si>
  <si>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</si>
  <si>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</si>
  <si>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</si>
  <si>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</si>
  <si>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</si>
  <si>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</si>
  <si>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</si>
  <si>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</si>
  <si>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</si>
  <si>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</si>
  <si>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</si>
  <si>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</si>
  <si>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</si>
  <si>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</si>
  <si>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</si>
  <si>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</si>
  <si>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</si>
  <si>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</si>
  <si>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</si>
  <si>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</si>
  <si>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</si>
  <si>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</si>
  <si>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</si>
  <si>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</si>
  <si>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</si>
  <si>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</si>
  <si>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</si>
  <si>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</si>
  <si>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</si>
  <si>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</si>
  <si>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</si>
  <si>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</si>
  <si>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</si>
  <si>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</si>
  <si>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</si>
  <si>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</si>
  <si>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</si>
  <si>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</si>
  <si>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</si>
  <si>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</si>
  <si>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</si>
  <si>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</si>
  <si>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</si>
  <si>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</si>
  <si>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</si>
  <si>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</si>
  <si>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</si>
  <si>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</si>
  <si>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</si>
  <si>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</si>
  <si>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</si>
  <si>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</si>
  <si>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</si>
  <si>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</si>
  <si>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</si>
  <si>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</si>
  <si>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</si>
  <si>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</si>
  <si>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</si>
  <si>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</si>
  <si>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</si>
  <si>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</si>
  <si>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</si>
  <si>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</si>
  <si>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</si>
  <si>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</si>
  <si>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</si>
  <si>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</si>
  <si>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</si>
  <si>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</si>
  <si>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</si>
  <si>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</si>
  <si>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</si>
  <si>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</si>
  <si>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</si>
  <si>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</si>
  <si>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</si>
  <si>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</si>
  <si>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</si>
  <si>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</si>
  <si>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</si>
  <si>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</si>
  <si>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</si>
  <si>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</si>
  <si>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</si>
  <si>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</si>
  <si>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</si>
  <si>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</si>
  <si>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</si>
  <si>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</si>
  <si>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</si>
  <si>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</si>
  <si>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</si>
  <si>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</si>
  <si>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</si>
  <si>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</si>
  <si>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</si>
  <si>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</si>
  <si>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</si>
  <si>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</si>
  <si>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</si>
  <si>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</si>
  <si>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</si>
  <si>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</si>
  <si>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</si>
  <si>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</si>
  <si>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</si>
  <si>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</si>
  <si>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</si>
  <si>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</si>
  <si>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</si>
  <si>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</si>
  <si>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</si>
  <si>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</si>
  <si>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</si>
  <si>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</si>
  <si>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</si>
  <si>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</si>
  <si>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</si>
  <si>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</si>
  <si>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</si>
  <si>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</si>
  <si>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</si>
  <si>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</si>
  <si>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</si>
  <si>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</si>
  <si>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</si>
  <si>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</si>
  <si>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</si>
  <si>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</si>
  <si>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</si>
  <si>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</si>
  <si>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</si>
  <si>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</si>
  <si>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</si>
  <si>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</si>
  <si>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</si>
  <si>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</si>
  <si>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</si>
  <si>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</si>
  <si>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</si>
  <si>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</si>
  <si>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</si>
  <si>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</si>
  <si>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</si>
  <si>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</si>
  <si>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</si>
  <si>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</si>
  <si>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</si>
  <si>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</si>
  <si>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</si>
  <si>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</si>
  <si>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</si>
  <si>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</si>
  <si>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</si>
  <si>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</si>
  <si>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</si>
  <si>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</si>
  <si>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</si>
  <si>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</si>
  <si>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</si>
  <si>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</si>
  <si>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</si>
  <si>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</si>
  <si>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</si>
  <si>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</si>
  <si>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</si>
  <si>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</si>
  <si>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</si>
  <si>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</si>
  <si>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</si>
  <si>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</si>
  <si>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</si>
  <si>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</si>
  <si>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</si>
  <si>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</si>
  <si>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</si>
  <si>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</si>
  <si>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</si>
  <si>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</si>
  <si>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</si>
  <si>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</si>
  <si>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</si>
  <si>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</si>
  <si>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</si>
  <si>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</si>
  <si>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</si>
  <si>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</si>
  <si>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</si>
  <si>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</si>
  <si>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</si>
  <si>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</si>
  <si>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</si>
  <si>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</si>
  <si>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</si>
  <si>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</si>
  <si>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</si>
  <si>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</si>
  <si>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</si>
  <si>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</si>
  <si>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</si>
  <si>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</si>
  <si>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</si>
  <si>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</si>
  <si>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</si>
  <si>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</si>
  <si>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</si>
  <si>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</si>
  <si>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</si>
  <si>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</si>
  <si>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</si>
  <si>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</si>
  <si>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</si>
  <si>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</si>
  <si>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</si>
  <si>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</si>
  <si>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</si>
  <si>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</si>
  <si>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</si>
  <si>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</si>
  <si>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</si>
  <si>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</si>
  <si>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</si>
  <si>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</si>
  <si>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</si>
  <si>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</si>
  <si>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</si>
  <si>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</si>
  <si>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</si>
  <si>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</si>
  <si>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</si>
  <si>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</si>
  <si>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</si>
  <si>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</si>
  <si>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</si>
  <si>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</si>
  <si>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</si>
  <si>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</si>
  <si>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</si>
  <si>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</si>
  <si>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</si>
  <si>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</si>
  <si>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</si>
  <si>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</si>
  <si>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</si>
  <si>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</si>
  <si>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</si>
  <si>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</si>
  <si>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</si>
  <si>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</si>
  <si>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</si>
  <si>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</si>
  <si>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</si>
  <si>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</si>
  <si>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</si>
  <si>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</si>
  <si>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</si>
  <si>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</si>
  <si>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</si>
  <si>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</si>
  <si>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</si>
  <si>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</si>
  <si>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</si>
  <si>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</si>
  <si>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</si>
  <si>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</si>
  <si>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</si>
  <si>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</si>
  <si>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</si>
  <si>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</si>
  <si>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</si>
  <si>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</si>
  <si>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</si>
  <si>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</si>
  <si>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</si>
  <si>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</si>
  <si>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</si>
  <si>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</si>
  <si>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</si>
  <si>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</si>
  <si>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</si>
  <si>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</si>
  <si>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</si>
  <si>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</si>
  <si>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</si>
  <si>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</si>
  <si>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</si>
  <si>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</si>
  <si>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</si>
  <si>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</si>
  <si>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</si>
  <si>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</si>
  <si>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</si>
  <si>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</si>
  <si>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</si>
  <si>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</si>
  <si>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</si>
  <si>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</si>
  <si>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</si>
  <si>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</si>
  <si>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</si>
  <si>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</si>
  <si>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</si>
  <si>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</si>
  <si>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</si>
  <si>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</si>
  <si>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</si>
  <si>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</si>
  <si>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</si>
  <si>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</si>
  <si>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</si>
  <si>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</si>
  <si>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</si>
  <si>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</si>
  <si>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</si>
  <si>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</si>
  <si>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</si>
  <si>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</si>
  <si>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</si>
  <si>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</si>
  <si>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</si>
  <si>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</si>
  <si>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</si>
  <si>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</si>
  <si>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</si>
  <si>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</si>
  <si>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</si>
  <si>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</si>
  <si>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</si>
  <si>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</si>
  <si>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</si>
  <si>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</si>
  <si>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</si>
  <si>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</si>
  <si>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</si>
  <si>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</si>
  <si>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</si>
  <si>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</si>
  <si>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</si>
  <si>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</si>
  <si>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</si>
  <si>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</si>
  <si>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</si>
  <si>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</si>
  <si>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</si>
  <si>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</si>
  <si>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</si>
  <si>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</si>
  <si>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</si>
  <si>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</si>
  <si>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</si>
  <si>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</si>
  <si>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</si>
  <si>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</si>
  <si>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</si>
  <si>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</si>
  <si>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</si>
  <si>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</si>
  <si>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</si>
  <si>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</si>
  <si>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</si>
  <si>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</si>
  <si>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</si>
  <si>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</si>
  <si>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</si>
  <si>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</si>
  <si>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</si>
  <si>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</si>
  <si>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</si>
  <si>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</si>
  <si>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</si>
  <si>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</si>
  <si>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</si>
  <si>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</si>
  <si>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</si>
  <si>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</si>
  <si>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</si>
  <si>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</si>
  <si>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</si>
  <si>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</si>
  <si>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</si>
  <si>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</si>
  <si>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</si>
  <si>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</si>
  <si>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</si>
  <si>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</si>
  <si>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</si>
  <si>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</si>
  <si>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</si>
  <si>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</si>
  <si>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</si>
  <si>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</si>
  <si>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</si>
  <si>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</si>
  <si>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</si>
  <si>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</si>
  <si>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</si>
  <si>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</si>
  <si>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</si>
  <si>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</si>
  <si>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</si>
  <si>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</si>
  <si>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</si>
  <si>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</si>
  <si>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</si>
  <si>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</si>
  <si>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</si>
  <si>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</si>
  <si>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</si>
  <si>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</si>
  <si>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</si>
  <si>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</si>
  <si>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</si>
  <si>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</si>
  <si>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</si>
  <si>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</si>
  <si>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</si>
  <si>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</si>
  <si>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</si>
  <si>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</si>
  <si>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</si>
  <si>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</si>
  <si>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</si>
  <si>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</si>
  <si>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</si>
  <si>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</si>
  <si>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</si>
  <si>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</si>
  <si>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</si>
  <si>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</si>
  <si>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</si>
  <si>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</si>
  <si>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</si>
  <si>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</si>
  <si>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</si>
  <si>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</si>
  <si>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</si>
  <si>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</si>
  <si>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</si>
  <si>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</si>
  <si>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</si>
  <si>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</si>
  <si>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</si>
  <si>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</si>
  <si>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</si>
  <si>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</si>
  <si>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</si>
  <si>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</si>
  <si>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</si>
  <si>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</si>
  <si>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</si>
  <si>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</si>
  <si>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</si>
  <si>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</si>
  <si>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</si>
  <si>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</si>
  <si>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</si>
  <si>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</si>
  <si>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</si>
  <si>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</si>
  <si>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</si>
  <si>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</si>
  <si>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</si>
  <si>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</si>
  <si>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</si>
  <si>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</si>
  <si>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</si>
  <si>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</si>
  <si>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</si>
  <si>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</si>
  <si>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</si>
  <si>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</si>
  <si>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</si>
  <si>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</si>
  <si>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</si>
  <si>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</si>
  <si>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</si>
  <si>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</si>
  <si>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</si>
  <si>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</si>
  <si>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</si>
  <si>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</si>
  <si>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</si>
  <si>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</si>
  <si>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</si>
  <si>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</si>
  <si>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</si>
  <si>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</si>
  <si>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</si>
  <si>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</si>
  <si>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</si>
  <si>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</si>
  <si>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</si>
  <si>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</si>
  <si>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</si>
  <si>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</si>
  <si>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</si>
  <si>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</si>
  <si>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</si>
  <si>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</si>
  <si>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</si>
  <si>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</si>
  <si>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</si>
  <si>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</si>
  <si>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</si>
  <si>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</si>
  <si>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</si>
  <si>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</si>
  <si>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</si>
  <si>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</si>
  <si>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</si>
  <si>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</si>
  <si>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</si>
  <si>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</si>
  <si>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</si>
  <si>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</si>
  <si>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</si>
  <si>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</si>
  <si>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</si>
  <si>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</si>
  <si>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</si>
  <si>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</si>
  <si>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</si>
  <si>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</si>
  <si>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</si>
  <si>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</si>
  <si>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</si>
  <si>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</si>
  <si>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</si>
  <si>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</si>
  <si>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</si>
  <si>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</si>
  <si>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</si>
  <si>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</si>
  <si>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</si>
  <si>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</si>
  <si>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</si>
  <si>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</si>
  <si>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</si>
  <si>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</si>
  <si>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</si>
  <si>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</si>
  <si>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</si>
  <si>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</si>
  <si>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</si>
  <si>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</si>
  <si>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</si>
  <si>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</si>
  <si>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</si>
  <si>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</si>
  <si>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</si>
  <si>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</si>
  <si>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</si>
  <si>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</si>
  <si>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</si>
  <si>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</si>
  <si>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</si>
  <si>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</si>
  <si>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</si>
  <si>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</si>
  <si>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</si>
  <si>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</si>
  <si>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</si>
  <si>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</si>
  <si>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</si>
  <si>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</si>
  <si>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</si>
  <si>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</si>
  <si>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</si>
  <si>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</si>
  <si>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</si>
  <si>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</si>
  <si>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</si>
  <si>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</si>
  <si>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</si>
  <si>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</si>
  <si>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</si>
  <si>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</si>
  <si>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</si>
  <si>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</si>
  <si>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</si>
  <si>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</si>
  <si>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</si>
  <si>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</si>
  <si>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</si>
  <si>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</si>
  <si>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</si>
  <si>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</si>
  <si>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</si>
  <si>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</si>
  <si>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</si>
  <si>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</si>
  <si>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</si>
  <si>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</si>
  <si>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</si>
  <si>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</si>
  <si>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</si>
  <si>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</si>
  <si>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</si>
  <si>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</si>
  <si>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</si>
  <si>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</si>
  <si>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</si>
  <si>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</si>
  <si>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</si>
  <si>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</si>
  <si>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</si>
  <si>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</si>
  <si>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</si>
  <si>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</si>
  <si>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</si>
  <si>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</si>
  <si>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</si>
  <si>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</si>
  <si>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</si>
  <si>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</si>
  <si>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</si>
  <si>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</si>
  <si>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</si>
  <si>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</si>
  <si>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</si>
  <si>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</si>
  <si>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</si>
  <si>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</si>
  <si>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</si>
  <si>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</si>
  <si>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</si>
  <si>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</si>
  <si>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</si>
  <si>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</si>
  <si>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</si>
  <si>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</si>
  <si>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</si>
  <si>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</si>
  <si>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</si>
  <si>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</si>
  <si>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</si>
  <si>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</si>
  <si>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</si>
  <si>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</si>
  <si>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</si>
  <si>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</si>
  <si>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</si>
  <si>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</si>
  <si>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</si>
  <si>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</si>
  <si>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</si>
  <si>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</si>
  <si>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</si>
  <si>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</si>
  <si>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</si>
  <si>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</si>
  <si>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</si>
  <si>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</si>
  <si>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</si>
  <si>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</si>
  <si>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</si>
  <si>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</si>
  <si>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</si>
  <si>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</si>
  <si>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</si>
  <si>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</si>
  <si>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</si>
  <si>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</si>
  <si>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</si>
  <si>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</si>
  <si>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</si>
  <si>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</si>
  <si>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</si>
  <si>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</si>
  <si>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</si>
  <si>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</si>
  <si>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</si>
  <si>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</si>
  <si>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</si>
  <si>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</si>
  <si>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</si>
  <si>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</si>
  <si>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</si>
  <si>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</si>
  <si>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</si>
  <si>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</si>
  <si>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</si>
  <si>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</si>
  <si>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</si>
  <si>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</si>
  <si>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</si>
  <si>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</si>
  <si>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</si>
  <si>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</si>
  <si>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</si>
  <si>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</si>
  <si>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</si>
  <si>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</si>
  <si>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</si>
  <si>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</si>
  <si>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</si>
  <si>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</si>
  <si>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</si>
  <si>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</si>
  <si>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</si>
  <si>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</si>
  <si>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</si>
  <si>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</si>
  <si>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</si>
  <si>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</si>
  <si>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</si>
  <si>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</si>
  <si>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</si>
  <si>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</si>
  <si>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</si>
  <si>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</si>
  <si>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</si>
  <si>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</si>
  <si>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</si>
  <si>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</si>
  <si>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</si>
  <si>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</si>
  <si>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</si>
  <si>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</si>
  <si>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</si>
  <si>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</si>
  <si>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</si>
  <si>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</si>
  <si>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</si>
  <si>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</si>
  <si>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</si>
  <si>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</si>
  <si>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</si>
  <si>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</si>
  <si>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</si>
  <si>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</si>
  <si>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</si>
  <si>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</si>
  <si>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</si>
  <si>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</si>
  <si>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</si>
  <si>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</si>
  <si>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</si>
  <si>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</si>
  <si>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</si>
  <si>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</si>
  <si>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</si>
  <si>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</si>
  <si>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</si>
  <si>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</si>
  <si>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</si>
  <si>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</si>
  <si>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</si>
  <si>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</si>
  <si>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</si>
  <si>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</si>
  <si>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</si>
  <si>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</si>
  <si>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</si>
  <si>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</si>
  <si>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</si>
  <si>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</si>
  <si>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</si>
  <si>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</si>
  <si>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</si>
  <si>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</si>
  <si>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</si>
  <si>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</si>
  <si>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</si>
  <si>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</si>
  <si>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</si>
  <si>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</si>
  <si>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</si>
  <si>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</si>
  <si>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</si>
  <si>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</si>
  <si>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</si>
  <si>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</si>
  <si>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</si>
  <si>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</si>
  <si>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</si>
  <si>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</si>
  <si>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</si>
  <si>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</si>
  <si>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</si>
  <si>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</si>
  <si>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</si>
  <si>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</si>
  <si>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</si>
  <si>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</si>
  <si>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</si>
  <si>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</si>
  <si>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</si>
  <si>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</si>
  <si>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</si>
  <si>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</si>
  <si>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</si>
  <si>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</si>
  <si>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</si>
  <si>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</si>
  <si>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</si>
  <si>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</si>
  <si>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</si>
  <si>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</si>
  <si>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</si>
  <si>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</si>
  <si>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</si>
  <si>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</si>
  <si>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</si>
  <si>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</si>
  <si>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</si>
  <si>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</si>
  <si>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</si>
  <si>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</si>
  <si>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</si>
  <si>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</si>
  <si>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</si>
  <si>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</si>
  <si>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</si>
  <si>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</si>
  <si>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</si>
  <si>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</si>
  <si>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</si>
  <si>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</si>
  <si>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</si>
  <si>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</si>
  <si>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</si>
  <si>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</si>
  <si>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</si>
  <si>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</si>
  <si>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</si>
  <si>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</si>
  <si>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</si>
  <si>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</si>
  <si>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</si>
  <si>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</si>
  <si>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</si>
  <si>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</si>
  <si>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</si>
  <si>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</si>
  <si>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</si>
  <si>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</si>
  <si>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</si>
  <si>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</si>
  <si>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</si>
  <si>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</si>
  <si>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</si>
  <si>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</si>
  <si>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</si>
  <si>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</si>
  <si>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</si>
  <si>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</si>
  <si>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</si>
  <si>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</si>
  <si>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</si>
  <si>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</si>
  <si>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</si>
  <si>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</si>
  <si>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</si>
  <si>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</si>
  <si>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</si>
  <si>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</si>
  <si>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</si>
  <si>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</si>
  <si>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</si>
  <si>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</si>
  <si>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</si>
  <si>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</si>
  <si>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</si>
  <si>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</si>
  <si>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</si>
  <si>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</si>
  <si>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</si>
  <si>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</si>
  <si>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</si>
  <si>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</si>
  <si>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</si>
  <si>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</si>
  <si>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</si>
  <si>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</si>
  <si>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</si>
  <si>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</si>
  <si>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</si>
  <si>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</si>
  <si>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</si>
  <si>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</si>
  <si>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</si>
  <si>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</si>
  <si>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</si>
  <si>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</si>
  <si>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</si>
  <si>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</si>
  <si>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</si>
  <si>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</si>
  <si>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</si>
  <si>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</si>
  <si>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</si>
  <si>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</si>
  <si>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</si>
  <si>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</si>
  <si>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</si>
  <si>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</si>
  <si>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</si>
  <si>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</si>
  <si>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</si>
  <si>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</si>
  <si>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</si>
  <si>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</si>
  <si>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</si>
  <si>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</si>
  <si>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</si>
  <si>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</si>
  <si>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</si>
  <si>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</si>
  <si>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</si>
  <si>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</si>
  <si>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</si>
  <si>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</si>
  <si>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</si>
  <si>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</si>
  <si>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</si>
  <si>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</si>
  <si>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</si>
  <si>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</si>
  <si>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</si>
  <si>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</si>
  <si>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</si>
  <si>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</si>
  <si>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</si>
  <si>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</si>
  <si>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</si>
  <si>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</si>
  <si>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</si>
  <si>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</si>
  <si>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</si>
  <si>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</si>
  <si>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</si>
  <si>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</si>
  <si>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</si>
  <si>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</si>
  <si>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</si>
  <si>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</si>
  <si>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</si>
  <si>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</si>
  <si>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</si>
  <si>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</si>
  <si>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</si>
  <si>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</si>
  <si>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</si>
  <si>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</si>
  <si>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</si>
  <si>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</si>
  <si>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</si>
  <si>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</si>
  <si>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</si>
  <si>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</si>
  <si>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</si>
  <si>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</si>
  <si>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</si>
  <si>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</si>
  <si>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</si>
  <si>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</si>
  <si>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</si>
  <si>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</si>
  <si>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</si>
  <si>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</si>
  <si>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</si>
  <si>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</si>
  <si>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</si>
  <si>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</si>
  <si>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</si>
  <si>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</si>
  <si>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</si>
  <si>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</si>
  <si>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</si>
  <si>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</si>
  <si>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</si>
  <si>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</si>
  <si>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</si>
  <si>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</si>
  <si>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</si>
  <si>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</si>
  <si>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</si>
  <si>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</si>
  <si>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</si>
  <si>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</si>
  <si>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</si>
  <si>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</si>
  <si>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</si>
  <si>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</si>
  <si>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</si>
  <si>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</si>
  <si>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</si>
  <si>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</si>
  <si>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</si>
  <si>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</si>
  <si>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</si>
  <si>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</si>
  <si>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</si>
  <si>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</si>
  <si>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</si>
  <si>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</si>
  <si>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</si>
  <si>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</si>
  <si>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</si>
  <si>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</si>
  <si>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</si>
  <si>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</si>
  <si>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</si>
  <si>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</si>
  <si>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</si>
  <si>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</si>
  <si>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</si>
  <si>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</si>
  <si>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</si>
  <si>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</si>
  <si>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</si>
  <si>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</si>
  <si>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</si>
  <si>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</si>
  <si>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</si>
  <si>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</si>
  <si>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</si>
  <si>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</si>
  <si>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</si>
  <si>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</si>
  <si>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</si>
  <si>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</si>
  <si>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</si>
  <si>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</si>
  <si>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</si>
  <si>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</si>
  <si>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</si>
  <si>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</si>
  <si>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</si>
  <si>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</si>
  <si>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</si>
  <si>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</si>
  <si>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</si>
  <si>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</si>
  <si>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</si>
  <si>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</si>
  <si>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</si>
  <si>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</si>
  <si>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</si>
  <si>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</si>
  <si>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</si>
  <si>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</si>
  <si>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</si>
  <si>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</si>
  <si>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</si>
  <si>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</si>
  <si>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</si>
  <si>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</si>
  <si>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</si>
  <si>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</si>
  <si>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</si>
  <si>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</si>
  <si>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</si>
  <si>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</si>
  <si>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</si>
  <si>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</si>
  <si>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</si>
  <si>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</si>
  <si>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</si>
  <si>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</si>
  <si>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</si>
  <si>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</si>
  <si>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</si>
  <si>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</si>
  <si>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</si>
  <si>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</si>
  <si>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</si>
  <si>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</si>
  <si>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</si>
  <si>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</si>
  <si>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</si>
  <si>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</si>
  <si>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</si>
  <si>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</si>
  <si>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</si>
  <si>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</si>
  <si>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</si>
  <si>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</si>
  <si>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</si>
  <si>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</si>
  <si>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</si>
  <si>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</si>
  <si>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</si>
  <si>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</si>
  <si>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</si>
  <si>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</si>
  <si>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</si>
  <si>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</si>
  <si>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</si>
  <si>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</si>
  <si>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</si>
  <si>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</si>
  <si>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</si>
  <si>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</si>
  <si>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</si>
  <si>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</si>
  <si>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</si>
  <si>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</si>
  <si>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</si>
  <si>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</si>
  <si>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</si>
  <si>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</si>
  <si>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</si>
  <si>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</si>
  <si>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</si>
  <si>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</si>
  <si>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</si>
  <si>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</si>
  <si>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</si>
  <si>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</si>
  <si>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</si>
  <si>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</si>
  <si>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</si>
  <si>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</si>
  <si>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</si>
  <si>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</si>
  <si>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</si>
  <si>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</si>
  <si>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</si>
  <si>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</si>
  <si>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</si>
  <si>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</si>
  <si>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</si>
  <si>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</si>
  <si>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</si>
  <si>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</si>
  <si>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</si>
  <si>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</si>
  <si>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</si>
  <si>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</si>
  <si>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</si>
  <si>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</si>
  <si>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</si>
  <si>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</si>
  <si>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</si>
  <si>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</si>
  <si>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</si>
  <si>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</si>
  <si>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</si>
  <si>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</si>
  <si>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</si>
  <si>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</si>
  <si>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</si>
  <si>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</si>
  <si>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</si>
  <si>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</si>
  <si>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</si>
  <si>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</si>
  <si>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</si>
  <si>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</si>
  <si>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</si>
  <si>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</si>
  <si>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</si>
  <si>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</si>
  <si>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</si>
  <si>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</si>
  <si>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</si>
  <si>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</si>
  <si>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</si>
  <si>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</si>
  <si>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</si>
  <si>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</si>
  <si>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</si>
  <si>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</si>
  <si>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</si>
  <si>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</si>
  <si>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</si>
  <si>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</si>
  <si>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</si>
  <si>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</si>
  <si>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</si>
  <si>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</si>
  <si>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</si>
  <si>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</si>
  <si>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</si>
  <si>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</si>
  <si>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</si>
  <si>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</si>
  <si>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</si>
  <si>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</si>
  <si>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</si>
  <si>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</si>
  <si>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</si>
  <si>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</si>
  <si>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</si>
  <si>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</si>
  <si>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</si>
  <si>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</si>
  <si>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</si>
  <si>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</si>
  <si>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</si>
  <si>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</si>
  <si>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</si>
  <si>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</si>
  <si>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</si>
  <si>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</si>
  <si>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</si>
  <si>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</si>
  <si>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</si>
  <si>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</si>
  <si>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</si>
  <si>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</si>
  <si>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</si>
  <si>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</si>
  <si>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</si>
  <si>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</si>
  <si>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</si>
  <si>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</si>
  <si>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</si>
  <si>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</si>
  <si>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</si>
  <si>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</si>
  <si>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</si>
  <si>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</si>
  <si>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</si>
  <si>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</si>
  <si>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</si>
  <si>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</si>
  <si>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</si>
  <si>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</si>
  <si>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</si>
  <si>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</si>
  <si>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</si>
  <si>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</si>
  <si>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</si>
  <si>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</si>
  <si>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</si>
  <si>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</si>
  <si>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</si>
  <si>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</si>
  <si>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</si>
  <si>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</si>
  <si>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</si>
  <si>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</si>
  <si>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</si>
  <si>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</si>
  <si>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</si>
  <si>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</si>
  <si>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</si>
  <si>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</si>
  <si>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</si>
  <si>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</si>
  <si>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</si>
  <si>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</si>
  <si>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</si>
  <si>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</si>
  <si>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</si>
  <si>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</si>
  <si>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</si>
  <si>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</si>
  <si>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</si>
  <si>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</si>
  <si>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</si>
  <si>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</si>
  <si>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</si>
  <si>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</si>
  <si>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</si>
  <si>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</si>
  <si>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</si>
  <si>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</si>
  <si>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</si>
  <si>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</si>
  <si>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</si>
  <si>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</si>
  <si>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</si>
  <si>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</si>
  <si>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</si>
  <si>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</si>
  <si>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</si>
  <si>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</si>
  <si>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</si>
  <si>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</si>
  <si>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</si>
  <si>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</si>
  <si>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</si>
  <si>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</si>
  <si>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</si>
  <si>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</si>
  <si>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</si>
  <si>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</si>
  <si>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</si>
  <si>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</si>
  <si>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</si>
  <si>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</si>
  <si>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</si>
  <si>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</si>
  <si>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</si>
  <si>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</si>
  <si>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</si>
  <si>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</si>
  <si>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</si>
  <si>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</si>
  <si>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</si>
  <si>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</si>
  <si>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</si>
  <si>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</si>
  <si>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</si>
  <si>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</si>
  <si>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</si>
  <si>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</si>
  <si>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</si>
  <si>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</si>
  <si>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</si>
  <si>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</si>
  <si>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</si>
  <si>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</si>
  <si>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</si>
  <si>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</si>
  <si>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</si>
  <si>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</si>
  <si>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</si>
  <si>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</si>
  <si>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</si>
  <si>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</si>
  <si>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</si>
  <si>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</si>
  <si>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</si>
  <si>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</si>
  <si>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</si>
  <si>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</si>
  <si>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</si>
  <si>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</si>
  <si>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</si>
  <si>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</si>
  <si>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</si>
  <si>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</si>
  <si>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</si>
  <si>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</si>
  <si>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</si>
  <si>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</si>
  <si>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</si>
  <si>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</si>
  <si>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</si>
  <si>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</si>
  <si>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</si>
  <si>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</si>
  <si>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</si>
  <si>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</si>
  <si>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</si>
  <si>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</si>
  <si>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</si>
  <si>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</si>
  <si>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</si>
  <si>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</si>
  <si>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</si>
  <si>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</si>
  <si>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</si>
  <si>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</si>
  <si>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</si>
  <si>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</si>
  <si>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</si>
  <si>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</si>
  <si>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</si>
  <si>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</si>
  <si>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</si>
  <si>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</si>
  <si>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</si>
  <si>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</si>
  <si>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</si>
  <si>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</si>
  <si>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</si>
  <si>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</si>
  <si>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</si>
  <si>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</si>
  <si>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</si>
  <si>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</si>
  <si>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</si>
  <si>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</si>
  <si>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</si>
  <si>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</si>
  <si>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</si>
  <si>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</si>
  <si>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</si>
  <si>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</si>
  <si>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</si>
  <si>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</si>
  <si>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</si>
  <si>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</si>
  <si>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</si>
  <si>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</si>
  <si>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</si>
  <si>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</si>
  <si>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</si>
  <si>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</si>
  <si>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</si>
  <si>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</si>
  <si>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</si>
  <si>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</si>
  <si>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</si>
  <si>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</si>
  <si>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</si>
  <si>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</si>
  <si>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</si>
  <si>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</si>
  <si>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</si>
  <si>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</si>
  <si>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</si>
  <si>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</si>
  <si>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</si>
  <si>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</si>
  <si>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</si>
  <si>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</si>
  <si>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</si>
  <si>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</si>
  <si>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</si>
  <si>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</si>
  <si>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</si>
  <si>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</si>
  <si>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</si>
  <si>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</si>
  <si>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</si>
  <si>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</si>
  <si>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</si>
  <si>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</si>
  <si>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</si>
  <si>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</si>
  <si>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</si>
  <si>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</si>
  <si>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</si>
  <si>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</si>
  <si>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</si>
  <si>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</si>
  <si>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</si>
  <si>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</si>
  <si>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</si>
  <si>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</si>
  <si>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</si>
  <si>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</si>
  <si>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</si>
  <si>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</si>
  <si>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</si>
  <si>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</si>
  <si>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</si>
  <si>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</si>
  <si>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</si>
  <si>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</si>
  <si>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</si>
  <si>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</si>
  <si>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</si>
  <si>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</si>
  <si>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</si>
  <si>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</si>
  <si>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</si>
  <si>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</si>
  <si>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</si>
  <si>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</si>
  <si>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</si>
  <si>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</si>
  <si>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</si>
  <si>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</si>
  <si>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</si>
  <si>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</si>
  <si>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</si>
  <si>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</si>
  <si>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</si>
  <si>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</si>
  <si>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</si>
  <si>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</si>
  <si>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</si>
  <si>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</si>
  <si>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</si>
  <si>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</si>
  <si>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</si>
  <si>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</si>
  <si>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</si>
  <si>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</si>
  <si>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</si>
  <si>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</si>
  <si>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</si>
  <si>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</si>
  <si>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</si>
  <si>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</si>
  <si>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</si>
  <si>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</si>
  <si>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</si>
  <si>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</si>
  <si>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</si>
  <si>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</si>
  <si>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</si>
  <si>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</si>
  <si>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</si>
  <si>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</si>
  <si>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</si>
  <si>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</si>
  <si>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</si>
  <si>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</si>
  <si>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</si>
  <si>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</si>
  <si>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</si>
  <si>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</si>
  <si>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</si>
  <si>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</si>
  <si>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</si>
  <si>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</si>
  <si>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</si>
  <si>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</si>
  <si>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</si>
  <si>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</si>
  <si>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</si>
  <si>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</si>
  <si>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</si>
  <si>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</si>
  <si>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</si>
  <si>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</si>
  <si>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</si>
  <si>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</si>
  <si>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</si>
  <si>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</si>
  <si>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</si>
  <si>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</si>
  <si>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</si>
  <si>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</si>
  <si>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</si>
  <si>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</si>
  <si>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</si>
  <si>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</si>
  <si>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</si>
  <si>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</si>
  <si>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</si>
  <si>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</si>
  <si>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</si>
  <si>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</si>
  <si>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</si>
  <si>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</si>
  <si>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</si>
  <si>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</si>
  <si>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</si>
  <si>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</si>
  <si>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</si>
  <si>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</si>
  <si>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</si>
  <si>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</si>
  <si>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</si>
  <si>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</si>
  <si>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</si>
  <si>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</si>
  <si>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</si>
  <si>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</si>
  <si>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</si>
  <si>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</si>
  <si>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</si>
  <si>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</si>
  <si>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</si>
  <si>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</si>
  <si>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</si>
  <si>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</si>
  <si>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</si>
  <si>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</si>
  <si>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</si>
  <si>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</si>
  <si>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</si>
  <si>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</si>
  <si>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</si>
  <si>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</si>
  <si>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</si>
  <si>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</si>
  <si>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</si>
  <si>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</si>
  <si>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</si>
  <si>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</si>
  <si>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</si>
  <si>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</si>
  <si>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</si>
  <si>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</si>
  <si>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</si>
  <si>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</si>
  <si>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</si>
  <si>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</si>
  <si>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</si>
  <si>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</si>
  <si>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</si>
  <si>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</si>
  <si>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</si>
  <si>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</si>
  <si>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</si>
  <si>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</si>
  <si>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</si>
  <si>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</si>
  <si>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</si>
  <si>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</si>
  <si>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</si>
  <si>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</si>
  <si>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</si>
  <si>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</si>
  <si>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</si>
  <si>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</si>
  <si>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</si>
  <si>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</si>
  <si>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</si>
  <si>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</si>
  <si>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</si>
  <si>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</si>
  <si>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</si>
  <si>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</si>
  <si>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</si>
  <si>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</si>
  <si>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</si>
  <si>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</si>
  <si>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</si>
  <si>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</si>
  <si>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</si>
  <si>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</si>
  <si>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</si>
  <si>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</si>
  <si>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</si>
  <si>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</si>
  <si>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</si>
  <si>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</si>
  <si>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</si>
  <si>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</si>
  <si>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</si>
  <si>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</si>
  <si>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</si>
  <si>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</si>
  <si>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</si>
  <si>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</si>
  <si>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</si>
  <si>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</si>
  <si>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</si>
  <si>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</si>
  <si>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</si>
  <si>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</si>
  <si>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</si>
  <si>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</si>
  <si>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</si>
  <si>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</si>
  <si>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</si>
  <si>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</si>
  <si>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</si>
  <si>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</si>
  <si>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</si>
  <si>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</si>
  <si>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</si>
  <si>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</si>
  <si>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</si>
  <si>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</si>
  <si>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</si>
  <si>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</si>
  <si>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</si>
  <si>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</si>
  <si>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</si>
  <si>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</si>
  <si>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</si>
  <si>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</si>
  <si>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</si>
  <si>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</si>
  <si>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</si>
  <si>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</si>
  <si>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</si>
  <si>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</si>
  <si>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</si>
  <si>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</si>
  <si>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</si>
  <si>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</si>
  <si>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</si>
  <si>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</si>
  <si>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</si>
  <si>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</si>
  <si>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</si>
  <si>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</si>
  <si>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</si>
  <si>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</si>
  <si>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</si>
  <si>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</si>
  <si>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</si>
  <si>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</si>
  <si>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</si>
  <si>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</si>
  <si>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</si>
  <si>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</si>
  <si>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</si>
  <si>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</si>
  <si>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</si>
  <si>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</si>
  <si>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</si>
  <si>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</si>
  <si>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</si>
  <si>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</si>
  <si>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</si>
  <si>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</si>
  <si>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</si>
  <si>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</si>
  <si>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</si>
  <si>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</si>
  <si>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</si>
  <si>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</si>
  <si>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</si>
  <si>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</si>
  <si>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</si>
  <si>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</si>
  <si>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</si>
  <si>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</si>
  <si>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</si>
  <si>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</si>
  <si>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</si>
  <si>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</si>
  <si>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</si>
  <si>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</si>
  <si>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</si>
  <si>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</si>
  <si>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</si>
  <si>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</si>
  <si>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</si>
  <si>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</si>
  <si>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</si>
  <si>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</si>
  <si>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</si>
  <si>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</si>
  <si>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</si>
  <si>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</si>
  <si>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</si>
  <si>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</si>
  <si>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</si>
  <si>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</si>
  <si>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</si>
  <si>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</si>
  <si>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</si>
  <si>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</si>
  <si>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</si>
  <si>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</si>
  <si>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</si>
  <si>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</si>
  <si>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</si>
  <si>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</si>
  <si>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</si>
  <si>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</si>
  <si>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</si>
  <si>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</si>
  <si>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</si>
  <si>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</si>
  <si>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</si>
  <si>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</si>
  <si>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</si>
  <si>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</si>
  <si>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</si>
  <si>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</si>
  <si>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</si>
  <si>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</si>
  <si>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</si>
  <si>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</si>
  <si>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</si>
  <si>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</si>
  <si>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</si>
  <si>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</si>
  <si>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</si>
  <si>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</si>
  <si>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</si>
  <si>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</si>
  <si>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</si>
  <si>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</si>
  <si>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</si>
  <si>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</si>
  <si>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</si>
  <si>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</si>
  <si>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</si>
  <si>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</si>
  <si>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</si>
  <si>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</si>
  <si>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</si>
  <si>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</si>
  <si>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</si>
  <si>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</si>
  <si>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</si>
  <si>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</si>
  <si>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</si>
  <si>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</si>
  <si>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</si>
  <si>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</si>
  <si>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</si>
  <si>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</si>
  <si>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</si>
  <si>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</si>
  <si>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</si>
  <si>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</si>
  <si>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</si>
  <si>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</si>
  <si>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</si>
  <si>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</si>
  <si>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</si>
  <si>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</si>
  <si>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</si>
  <si>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</si>
  <si>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</si>
  <si>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</si>
  <si>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</si>
  <si>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</si>
  <si>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</si>
  <si>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</si>
  <si>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</si>
  <si>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</si>
  <si>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</si>
  <si>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</si>
  <si>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</si>
  <si>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</si>
  <si>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</si>
  <si>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</si>
  <si>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</si>
  <si>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</si>
  <si>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</si>
  <si>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</si>
  <si>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</si>
  <si>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</si>
  <si>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</si>
  <si>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</si>
  <si>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</si>
  <si>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</si>
  <si>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</si>
  <si>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</si>
  <si>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</si>
  <si>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</si>
  <si>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</si>
  <si>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</si>
  <si>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</si>
  <si>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</si>
  <si>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</si>
  <si>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</si>
  <si>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</si>
  <si>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</si>
  <si>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</si>
  <si>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</si>
  <si>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</si>
  <si>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</si>
  <si>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</si>
  <si>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</si>
  <si>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</si>
  <si>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</si>
  <si>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</si>
  <si>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</si>
  <si>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</si>
  <si>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</si>
  <si>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</si>
  <si>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</si>
  <si>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</si>
  <si>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</si>
  <si>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</si>
  <si>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</si>
  <si>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</si>
  <si>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</si>
  <si>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</si>
  <si>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</si>
  <si>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</si>
  <si>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</si>
  <si>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</si>
  <si>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</si>
  <si>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</si>
  <si>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</si>
  <si>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</si>
  <si>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</si>
  <si>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</si>
  <si>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</si>
  <si>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</si>
  <si>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</si>
  <si>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</si>
  <si>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</si>
  <si>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</si>
  <si>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</si>
  <si>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</si>
  <si>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</si>
  <si>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</si>
  <si>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</si>
  <si>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</si>
  <si>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</si>
  <si>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</si>
  <si>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</si>
  <si>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</si>
  <si>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</si>
  <si>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</si>
  <si>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</si>
  <si>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</si>
  <si>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</si>
  <si>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</si>
  <si>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</si>
  <si>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</si>
  <si>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</si>
  <si>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</si>
  <si>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</si>
  <si>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</si>
  <si>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</si>
  <si>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</si>
  <si>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</si>
  <si>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</si>
  <si>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</si>
  <si>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</si>
  <si>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</si>
  <si>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</si>
  <si>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</si>
  <si>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</si>
  <si>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</si>
  <si>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</si>
  <si>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</si>
  <si>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</si>
  <si>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</si>
  <si>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</si>
  <si>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</si>
  <si>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</si>
  <si>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</si>
  <si>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</si>
  <si>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</si>
  <si>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</si>
  <si>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</si>
  <si>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</si>
  <si>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</si>
  <si>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</si>
  <si>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</si>
  <si>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</si>
  <si>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</si>
  <si>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</si>
  <si>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</si>
  <si>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</si>
  <si>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</si>
  <si>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</si>
  <si>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</si>
  <si>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</si>
  <si>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</si>
  <si>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</si>
  <si>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</si>
  <si>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</si>
  <si>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</si>
  <si>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</si>
  <si>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</si>
  <si>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</si>
  <si>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</si>
  <si>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</si>
  <si>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</si>
  <si>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</si>
  <si>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</si>
  <si>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</si>
  <si>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</si>
  <si>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</si>
  <si>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</si>
  <si>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</si>
  <si>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</si>
  <si>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</si>
  <si>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</si>
  <si>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</si>
  <si>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</si>
  <si>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</si>
  <si>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</si>
  <si>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</si>
  <si>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</si>
  <si>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</si>
  <si>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</si>
  <si>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</si>
  <si>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</si>
  <si>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</si>
  <si>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</si>
  <si>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</si>
  <si>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</si>
  <si>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</si>
  <si>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</si>
  <si>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</si>
  <si>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</si>
  <si>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</si>
  <si>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</si>
  <si>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</si>
  <si>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</si>
  <si>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</si>
  <si>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</si>
  <si>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</si>
  <si>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</si>
  <si>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</si>
  <si>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</si>
  <si>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</si>
  <si>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</si>
  <si>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</si>
  <si>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</si>
  <si>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</si>
  <si>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</si>
  <si>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</si>
  <si>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</si>
  <si>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</si>
  <si>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</si>
  <si>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</si>
  <si>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</si>
  <si>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</si>
  <si>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</si>
  <si>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</si>
  <si>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</si>
  <si>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</si>
  <si>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</si>
  <si>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</si>
  <si>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</si>
  <si>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</si>
  <si>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</si>
  <si>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</si>
  <si>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</si>
  <si>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</si>
  <si>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</si>
  <si>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</si>
  <si>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</si>
  <si>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</si>
  <si>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</si>
  <si>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</si>
  <si>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</si>
  <si>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</si>
  <si>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</si>
  <si>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</si>
  <si>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</si>
  <si>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</si>
  <si>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</si>
  <si>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</si>
  <si>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</si>
  <si>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</si>
  <si>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</si>
  <si>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</si>
  <si>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</si>
  <si>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</si>
  <si>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</si>
  <si>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</si>
  <si>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</si>
  <si>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</si>
  <si>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</si>
  <si>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</si>
  <si>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</si>
  <si>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</si>
  <si>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</si>
  <si>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</si>
  <si>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</si>
  <si>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</si>
  <si>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</si>
  <si>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</si>
  <si>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</si>
  <si>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</si>
  <si>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</si>
  <si>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</si>
  <si>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</si>
  <si>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</si>
  <si>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</si>
  <si>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</si>
  <si>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</si>
  <si>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</si>
  <si>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</si>
  <si>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</si>
  <si>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</si>
  <si>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</si>
  <si>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</si>
  <si>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</si>
  <si>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</si>
  <si>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</si>
  <si>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</si>
  <si>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</si>
  <si>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</si>
  <si>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</si>
  <si>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</si>
  <si>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</si>
  <si>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</si>
  <si>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</si>
  <si>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</si>
  <si>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</si>
  <si>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</si>
  <si>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</si>
  <si>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</si>
  <si>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</si>
  <si>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</si>
  <si>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</si>
  <si>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</si>
  <si>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</si>
  <si>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</si>
  <si>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</si>
  <si>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</si>
  <si>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</si>
  <si>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</si>
  <si>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</si>
  <si>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</si>
  <si>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</si>
  <si>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</si>
  <si>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</si>
  <si>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</si>
  <si>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</si>
  <si>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</si>
  <si>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</si>
  <si>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</si>
  <si>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</si>
  <si>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</si>
  <si>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</si>
  <si>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</si>
  <si>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</si>
  <si>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</si>
  <si>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</si>
  <si>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</si>
  <si>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</si>
  <si>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</si>
  <si>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</si>
  <si>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</si>
  <si>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</si>
  <si>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</si>
  <si>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</si>
  <si>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</si>
  <si>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</si>
  <si>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</si>
  <si>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</si>
  <si>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</si>
  <si>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</si>
  <si>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</si>
  <si>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</si>
  <si>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</si>
  <si>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</si>
  <si>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</si>
  <si>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</si>
  <si>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</si>
  <si>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</si>
  <si>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</si>
  <si>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</si>
  <si>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</si>
  <si>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</si>
  <si>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</si>
  <si>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</si>
  <si>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</si>
  <si>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</si>
  <si>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</si>
  <si>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</si>
  <si>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</si>
  <si>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</si>
  <si>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</si>
  <si>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</si>
  <si>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</si>
  <si>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</si>
  <si>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</si>
  <si>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</si>
  <si>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</si>
  <si>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</si>
  <si>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</si>
  <si>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</si>
  <si>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</si>
  <si>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</si>
  <si>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</si>
  <si>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</si>
  <si>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</si>
  <si>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</si>
  <si>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</si>
  <si>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</si>
  <si>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</si>
  <si>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</si>
  <si>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</si>
  <si>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</si>
  <si>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</si>
  <si>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</si>
  <si>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</si>
  <si>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</si>
  <si>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</si>
  <si>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</si>
  <si>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</si>
  <si>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</si>
  <si>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</si>
  <si>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</si>
  <si>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</si>
  <si>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</si>
  <si>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</si>
  <si>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</si>
  <si>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</si>
  <si>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</si>
  <si>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</si>
  <si>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</si>
  <si>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</si>
  <si>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</si>
  <si>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</si>
  <si>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</si>
  <si>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</si>
  <si>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</si>
  <si>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</si>
  <si>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</si>
  <si>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</si>
  <si>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</si>
  <si>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</si>
  <si>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</si>
  <si>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</si>
  <si>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</si>
  <si>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</si>
  <si>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</si>
  <si>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</si>
  <si>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</si>
  <si>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</si>
  <si>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</si>
  <si>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</si>
  <si>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</si>
  <si>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</si>
  <si>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</si>
  <si>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</si>
  <si>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</si>
  <si>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</si>
  <si>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</si>
  <si>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</si>
  <si>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</si>
  <si>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</si>
  <si>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</si>
  <si>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</si>
  <si>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</si>
  <si>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</si>
  <si>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</si>
  <si>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</si>
  <si>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</si>
  <si>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</si>
  <si>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</si>
  <si>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</si>
  <si>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</si>
  <si>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</si>
  <si>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</si>
  <si>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</si>
  <si>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</si>
  <si>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</si>
  <si>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</si>
  <si>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</si>
  <si>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</si>
  <si>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</si>
  <si>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</si>
  <si>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</si>
  <si>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</si>
  <si>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</si>
  <si>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</si>
  <si>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</si>
  <si>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</si>
  <si>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</si>
  <si>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</si>
  <si>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</si>
  <si>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</si>
  <si>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</si>
  <si>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</si>
  <si>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</si>
  <si>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</si>
  <si>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</si>
  <si>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</si>
  <si>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</si>
  <si>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</si>
  <si>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</si>
  <si>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</si>
  <si>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</si>
  <si>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</si>
  <si>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</si>
  <si>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</si>
  <si>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</si>
  <si>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</si>
  <si>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</si>
  <si>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</si>
  <si>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</si>
  <si>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</si>
  <si>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</si>
  <si>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</si>
  <si>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</si>
  <si>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</si>
  <si>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</si>
  <si>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</si>
  <si>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</si>
  <si>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</si>
  <si>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</si>
  <si>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</si>
  <si>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</si>
  <si>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</si>
  <si>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</si>
  <si>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</si>
  <si>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</si>
  <si>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</si>
  <si>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</si>
  <si>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</si>
  <si>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</si>
  <si>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</si>
  <si>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</si>
  <si>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</si>
  <si>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</si>
  <si>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</si>
  <si>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</si>
  <si>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</si>
  <si>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</si>
  <si>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</si>
  <si>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</si>
  <si>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</si>
  <si>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</si>
  <si>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</si>
  <si>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</si>
  <si>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</si>
  <si>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</si>
  <si>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</si>
  <si>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</si>
  <si>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</si>
  <si>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</si>
  <si>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</si>
  <si>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</si>
  <si>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</si>
  <si>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</si>
  <si>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</si>
  <si>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</si>
  <si>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</si>
  <si>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</si>
  <si>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</si>
  <si>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</si>
  <si>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</si>
  <si>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</si>
  <si>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</si>
  <si>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</si>
  <si>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</si>
  <si>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</si>
  <si>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</si>
  <si>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</si>
  <si>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</si>
  <si>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</si>
  <si>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</si>
  <si>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</si>
  <si>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</si>
  <si>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</si>
  <si>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</si>
  <si>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</si>
  <si>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</si>
  <si>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</si>
  <si>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</si>
  <si>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</si>
  <si>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</si>
  <si>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</si>
  <si>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</si>
  <si>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</si>
  <si>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</si>
  <si>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</si>
  <si>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</si>
  <si>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</si>
  <si>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</si>
  <si>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</si>
  <si>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</si>
  <si>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</si>
  <si>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</si>
  <si>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</si>
  <si>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</si>
  <si>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</si>
  <si>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</si>
  <si>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</si>
  <si>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</si>
  <si>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</si>
  <si>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</si>
  <si>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</si>
  <si>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</si>
  <si>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</si>
  <si>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</si>
  <si>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</si>
  <si>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</si>
  <si>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</si>
  <si>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</si>
  <si>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</si>
  <si>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</si>
  <si>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</si>
  <si>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</si>
  <si>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</si>
  <si>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</si>
  <si>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</si>
  <si>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</si>
  <si>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</si>
  <si>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</si>
  <si>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</si>
  <si>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</si>
  <si>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</si>
  <si>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</si>
  <si>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</si>
  <si>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</si>
  <si>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</si>
  <si>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</si>
  <si>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</si>
  <si>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</si>
  <si>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</si>
  <si>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</si>
  <si>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</si>
  <si>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</si>
  <si>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</si>
  <si>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</si>
  <si>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</si>
  <si>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</si>
  <si>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</si>
  <si>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</si>
  <si>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</si>
  <si>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</si>
  <si>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</si>
  <si>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</si>
  <si>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</si>
  <si>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</si>
  <si>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</si>
  <si>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</si>
  <si>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</si>
  <si>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</si>
  <si>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</si>
  <si>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</si>
  <si>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</si>
  <si>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</si>
  <si>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</si>
  <si>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</si>
  <si>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</si>
  <si>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</si>
  <si>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</si>
  <si>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</si>
  <si>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</si>
  <si>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</si>
  <si>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</si>
  <si>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</si>
  <si>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</si>
  <si>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</si>
  <si>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</si>
  <si>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</si>
  <si>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</si>
  <si>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</si>
  <si>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</si>
  <si>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</si>
  <si>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</si>
  <si>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</si>
  <si>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</si>
  <si>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</si>
  <si>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</si>
  <si>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</si>
  <si>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</si>
  <si>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</si>
  <si>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</si>
  <si>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</si>
  <si>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</si>
  <si>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</si>
  <si>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</si>
  <si>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</si>
  <si>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</si>
  <si>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</si>
  <si>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</si>
  <si>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</si>
  <si>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</si>
  <si>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</si>
  <si>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</si>
  <si>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</si>
  <si>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</si>
  <si>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</si>
  <si>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</si>
  <si>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</si>
  <si>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</si>
  <si>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</si>
  <si>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</si>
  <si>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</si>
  <si>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</si>
  <si>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</si>
  <si>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</si>
  <si>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</si>
  <si>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</si>
  <si>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</si>
  <si>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</si>
  <si>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</si>
  <si>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</si>
  <si>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</si>
  <si>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</si>
  <si>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</si>
  <si>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</si>
  <si>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</si>
  <si>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</si>
  <si>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</si>
  <si>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</si>
  <si>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</si>
  <si>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</si>
  <si>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</si>
  <si>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</si>
  <si>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</si>
  <si>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</si>
  <si>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</si>
  <si>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</si>
  <si>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</si>
  <si>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</si>
  <si>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</si>
  <si>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</si>
  <si>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</si>
  <si>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</si>
  <si>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</si>
  <si>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</si>
  <si>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</si>
  <si>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</si>
  <si>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</si>
  <si>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</si>
  <si>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</si>
  <si>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</si>
  <si>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</si>
  <si>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</si>
  <si>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</si>
  <si>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</si>
  <si>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</si>
  <si>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</si>
  <si>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</si>
  <si>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</si>
  <si>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</si>
  <si>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</si>
  <si>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</si>
  <si>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</si>
  <si>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</si>
  <si>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</si>
  <si>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</si>
  <si>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</si>
  <si>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</si>
  <si>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</si>
  <si>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</si>
  <si>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</si>
  <si>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</si>
  <si>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</si>
  <si>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</si>
  <si>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</si>
  <si>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</si>
  <si>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</si>
  <si>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</si>
  <si>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</si>
  <si>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</si>
  <si>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</si>
  <si>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</si>
  <si>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</si>
  <si>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</si>
  <si>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</si>
  <si>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</si>
  <si>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</si>
  <si>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</si>
  <si>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</si>
  <si>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</si>
  <si>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</si>
  <si>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</si>
  <si>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</si>
  <si>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</si>
  <si>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</si>
  <si>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</si>
  <si>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</si>
  <si>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</si>
  <si>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</si>
  <si>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</si>
  <si>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</si>
  <si>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</si>
  <si>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</si>
  <si>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</si>
  <si>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</si>
  <si>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</si>
  <si>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</si>
  <si>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</si>
  <si>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</si>
  <si>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</si>
  <si>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</si>
  <si>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</si>
  <si>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</si>
  <si>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</si>
  <si>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</si>
  <si>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</si>
  <si>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</si>
  <si>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</si>
  <si>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</si>
  <si>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</si>
  <si>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</si>
  <si>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</si>
  <si>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</si>
  <si>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</si>
  <si>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</si>
  <si>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</si>
  <si>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</si>
  <si>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</si>
  <si>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</si>
  <si>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</si>
  <si>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</si>
  <si>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</si>
  <si>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</si>
  <si>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</si>
  <si>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</si>
  <si>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</si>
  <si>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</si>
  <si>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</si>
  <si>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</si>
  <si>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</si>
  <si>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</si>
  <si>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</si>
  <si>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</si>
  <si>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</si>
  <si>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</si>
  <si>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</si>
  <si>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</si>
  <si>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</si>
  <si>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</si>
  <si>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</si>
  <si>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</si>
  <si>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</si>
  <si>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</si>
  <si>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</si>
  <si>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</si>
  <si>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</si>
  <si>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</si>
  <si>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</si>
  <si>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</si>
  <si>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</si>
  <si>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</si>
  <si>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</si>
  <si>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</si>
  <si>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</si>
  <si>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</si>
  <si>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</si>
  <si>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</si>
  <si>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</si>
  <si>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</si>
  <si>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</si>
  <si>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</si>
  <si>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</si>
  <si>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</si>
  <si>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</si>
  <si>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</si>
  <si>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</si>
  <si>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</si>
  <si>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</si>
  <si>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</si>
  <si>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</si>
  <si>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</si>
  <si>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</si>
  <si>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</si>
  <si>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</si>
  <si>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</si>
  <si>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</si>
  <si>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</si>
  <si>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</si>
  <si>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</si>
  <si>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</si>
  <si>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</si>
  <si>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</si>
  <si>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</si>
  <si>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</si>
  <si>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</si>
  <si>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</si>
  <si>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</si>
  <si>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</si>
  <si>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</si>
  <si>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</si>
  <si>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</si>
  <si>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</si>
  <si>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</si>
  <si>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</si>
  <si>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</si>
  <si>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</si>
  <si>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</si>
  <si>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</si>
  <si>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</si>
  <si>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</si>
  <si>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</si>
  <si>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</si>
  <si>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</si>
  <si>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</si>
  <si>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</si>
  <si>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</si>
  <si>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</si>
  <si>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</si>
  <si>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</si>
  <si>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</si>
  <si>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</si>
  <si>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</si>
  <si>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</si>
  <si>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</si>
  <si>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</si>
  <si>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</si>
  <si>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</si>
  <si>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</si>
  <si>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</si>
  <si>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</si>
  <si>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</si>
  <si>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</si>
  <si>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</si>
  <si>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</si>
  <si>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</si>
  <si>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</si>
  <si>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</si>
  <si>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</si>
  <si>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</si>
  <si>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</si>
  <si>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</si>
  <si>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</si>
  <si>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</si>
  <si>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</si>
  <si>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</si>
  <si>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</si>
  <si>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</si>
  <si>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</si>
  <si>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</si>
  <si>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</si>
  <si>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</si>
  <si>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</si>
  <si>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</si>
  <si>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</si>
  <si>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</si>
  <si>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</si>
  <si>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</si>
  <si>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</si>
  <si>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</si>
  <si>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</si>
  <si>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</si>
  <si>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</si>
  <si>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</si>
  <si>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</si>
  <si>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</si>
  <si>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</si>
  <si>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</si>
  <si>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</si>
  <si>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</si>
  <si>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</si>
  <si>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</si>
  <si>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</si>
  <si>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</si>
  <si>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</si>
  <si>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</si>
  <si>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</si>
  <si>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</si>
  <si>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</si>
  <si>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</si>
  <si>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</si>
  <si>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</si>
  <si>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</si>
  <si>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</si>
  <si>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</si>
  <si>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</si>
  <si>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</si>
  <si>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</si>
  <si>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</si>
  <si>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</si>
  <si>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</si>
  <si>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</si>
  <si>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</si>
  <si>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</si>
  <si>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</si>
  <si>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</si>
  <si>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</si>
  <si>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</si>
  <si>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</si>
  <si>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</si>
  <si>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</si>
  <si>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</si>
  <si>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</si>
  <si>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</si>
  <si>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</si>
  <si>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</si>
  <si>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</si>
  <si>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</si>
  <si>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</si>
  <si>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</si>
  <si>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</si>
  <si>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</si>
  <si>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</si>
  <si>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</si>
  <si>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</si>
  <si>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</si>
  <si>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</si>
  <si>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</si>
  <si>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</si>
  <si>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</si>
  <si>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</si>
  <si>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</si>
  <si>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</si>
  <si>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</si>
  <si>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</si>
  <si>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</si>
  <si>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</si>
  <si>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</si>
  <si>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</si>
  <si>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</si>
  <si>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</si>
  <si>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</si>
  <si>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</si>
  <si>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</si>
  <si>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</si>
  <si>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</si>
  <si>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</si>
  <si>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</si>
  <si>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</si>
  <si>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</si>
  <si>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</si>
  <si>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</si>
  <si>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</si>
  <si>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</si>
  <si>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</si>
  <si>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</si>
  <si>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</si>
  <si>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</si>
  <si>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</si>
  <si>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</si>
  <si>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</si>
  <si>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</si>
  <si>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</si>
  <si>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</si>
  <si>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</si>
  <si>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</si>
  <si>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</si>
  <si>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</si>
  <si>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</si>
  <si>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</si>
  <si>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</si>
  <si>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</si>
  <si>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</si>
  <si>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</si>
  <si>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</si>
  <si>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</si>
  <si>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</si>
  <si>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</si>
  <si>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</si>
  <si>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</si>
  <si>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</si>
  <si>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</si>
  <si>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</si>
  <si>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</si>
  <si>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</si>
  <si>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</si>
  <si>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</si>
  <si>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</si>
  <si>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</si>
  <si>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</si>
  <si>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</si>
  <si>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</si>
  <si>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</si>
  <si>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</si>
  <si>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</si>
  <si>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</si>
  <si>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</si>
  <si>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</si>
  <si>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</si>
  <si>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</si>
  <si>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</si>
  <si>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</si>
  <si>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</si>
  <si>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</si>
  <si>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</si>
  <si>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</si>
  <si>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</si>
  <si>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</si>
  <si>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</si>
  <si>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</si>
  <si>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</si>
  <si>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</si>
  <si>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</si>
  <si>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</si>
  <si>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</si>
  <si>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</si>
  <si>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</si>
  <si>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</si>
  <si>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</si>
  <si>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</si>
  <si>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</si>
  <si>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</si>
  <si>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</si>
  <si>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</si>
  <si>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</si>
  <si>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</si>
  <si>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</si>
  <si>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</si>
  <si>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</si>
  <si>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</si>
  <si>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</si>
  <si>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</si>
  <si>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</si>
  <si>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</si>
  <si>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</si>
  <si>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</si>
  <si>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</si>
  <si>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</si>
  <si>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</si>
  <si>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</si>
  <si>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</si>
  <si>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</si>
  <si>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</si>
  <si>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</si>
  <si>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</si>
  <si>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</si>
  <si>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</si>
  <si>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</si>
  <si>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</si>
  <si>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</si>
  <si>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</si>
  <si>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</si>
  <si>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</si>
  <si>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</si>
  <si>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</si>
  <si>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</si>
  <si>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</si>
  <si>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</si>
  <si>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</si>
  <si>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</si>
  <si>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</si>
  <si>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</si>
  <si>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</si>
  <si>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</si>
  <si>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</si>
  <si>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</si>
  <si>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</si>
  <si>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</si>
  <si>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</si>
  <si>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</si>
  <si>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</si>
  <si>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</si>
  <si>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</si>
  <si>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</si>
  <si>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</si>
  <si>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</si>
  <si>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</si>
  <si>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</si>
  <si>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</si>
  <si>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</si>
  <si>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</si>
  <si>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</si>
  <si>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</si>
  <si>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</si>
  <si>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</si>
  <si>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</si>
  <si>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</si>
  <si>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</si>
  <si>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</si>
  <si>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</si>
  <si>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</si>
  <si>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</si>
  <si>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</si>
  <si>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</si>
  <si>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</si>
  <si>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</si>
  <si>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</si>
  <si>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</si>
  <si>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</si>
  <si>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</si>
  <si>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</si>
  <si>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</si>
  <si>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</si>
  <si>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</si>
  <si>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</si>
  <si>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</si>
  <si>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</si>
  <si>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</si>
  <si>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</si>
  <si>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</si>
  <si>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</si>
  <si>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</si>
  <si>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</si>
  <si>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</si>
  <si>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</si>
  <si>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</si>
  <si>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</si>
  <si>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</si>
  <si>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</si>
  <si>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</si>
  <si>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</si>
  <si>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</si>
  <si>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</si>
  <si>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</si>
  <si>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</si>
  <si>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</si>
  <si>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</si>
  <si>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</si>
  <si>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</si>
  <si>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</si>
  <si>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</si>
  <si>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</si>
  <si>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</si>
  <si>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</si>
  <si>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</si>
  <si>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</si>
  <si>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</si>
  <si>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</si>
  <si>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</si>
  <si>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</si>
  <si>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</si>
  <si>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</si>
  <si>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</si>
  <si>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</si>
  <si>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</si>
  <si>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</si>
  <si>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</si>
  <si>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</si>
  <si>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</si>
  <si>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</si>
  <si>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</si>
  <si>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</si>
  <si>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</si>
  <si>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</si>
  <si>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</si>
  <si>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</si>
  <si>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</si>
  <si>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</si>
  <si>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</si>
  <si>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</si>
  <si>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</si>
  <si>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</si>
  <si>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</si>
  <si>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</si>
  <si>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</si>
  <si>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</si>
  <si>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</si>
  <si>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</si>
  <si>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</si>
  <si>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</si>
  <si>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</si>
  <si>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</si>
  <si>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</si>
  <si>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</si>
  <si>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</si>
  <si>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</si>
  <si>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</si>
  <si>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</si>
  <si>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</si>
  <si>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</si>
  <si>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</si>
  <si>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</si>
  <si>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</si>
  <si>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</si>
  <si>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</si>
  <si>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</si>
  <si>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</si>
  <si>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</si>
  <si>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</si>
  <si>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</si>
  <si>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</si>
  <si>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</si>
  <si>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</si>
  <si>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</si>
  <si>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</si>
  <si>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</si>
  <si>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</si>
  <si>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</si>
  <si>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</si>
  <si>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</si>
  <si>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</si>
  <si>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</si>
  <si>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</si>
  <si>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</si>
  <si>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</si>
  <si>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</si>
  <si>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</si>
  <si>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</si>
  <si>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</si>
  <si>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</si>
  <si>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</si>
  <si>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</si>
  <si>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</si>
  <si>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</si>
  <si>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</si>
  <si>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</si>
  <si>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</si>
  <si>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</si>
  <si>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</si>
  <si>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</si>
  <si>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</si>
  <si>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</si>
  <si>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</si>
  <si>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</si>
  <si>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</si>
  <si>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</si>
  <si>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</si>
  <si>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</si>
  <si>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</si>
  <si>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</si>
  <si>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</si>
  <si>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</si>
  <si>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</si>
  <si>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</si>
  <si>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</si>
  <si>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</si>
  <si>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</si>
  <si>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</si>
  <si>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</si>
  <si>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</si>
  <si>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</si>
  <si>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</si>
  <si>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</si>
  <si>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</si>
  <si>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</si>
  <si>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</si>
  <si>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</si>
  <si>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</si>
  <si>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</si>
  <si>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</si>
  <si>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</si>
  <si>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</si>
  <si>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</si>
  <si>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</si>
  <si>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</si>
  <si>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</si>
  <si>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</si>
  <si>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</si>
  <si>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</si>
  <si>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</si>
  <si>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</si>
  <si>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</si>
  <si>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</si>
  <si>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</si>
  <si>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</si>
  <si>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</si>
  <si>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</si>
  <si>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</si>
  <si>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</si>
  <si>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</si>
  <si>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</si>
  <si>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</si>
  <si>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</si>
  <si>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</si>
  <si>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</si>
  <si>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</si>
  <si>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</si>
  <si>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</si>
  <si>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</si>
  <si>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</si>
  <si>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</si>
  <si>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</si>
  <si>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</si>
  <si>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</si>
  <si>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</si>
  <si>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</si>
  <si>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</si>
  <si>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</si>
  <si>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</si>
  <si>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</si>
  <si>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</si>
  <si>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</si>
  <si>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</si>
  <si>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</si>
  <si>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</si>
  <si>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</si>
  <si>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</si>
  <si>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</si>
  <si>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</si>
  <si>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</si>
  <si>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</si>
  <si>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</si>
  <si>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</si>
  <si>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</si>
  <si>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</si>
  <si>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</si>
  <si>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</si>
  <si>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</si>
  <si>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</si>
  <si>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</si>
  <si>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</si>
  <si>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</si>
  <si>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</si>
  <si>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</si>
  <si>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</si>
  <si>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</si>
  <si>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</si>
  <si>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</si>
  <si>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</si>
  <si>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</si>
  <si>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</si>
  <si>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</si>
  <si>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</si>
  <si>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</si>
  <si>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</si>
  <si>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</si>
  <si>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</si>
  <si>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</si>
  <si>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</si>
  <si>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</si>
  <si>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</si>
  <si>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</si>
  <si>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</si>
  <si>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</si>
  <si>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</si>
  <si>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</si>
  <si>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</si>
  <si>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</si>
  <si>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</si>
  <si>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</si>
  <si>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</si>
  <si>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</si>
  <si>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</si>
  <si>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</si>
  <si>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</si>
  <si>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</si>
  <si>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</si>
  <si>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</si>
  <si>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</si>
  <si>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</si>
  <si>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</si>
  <si>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</si>
  <si>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</si>
  <si>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</si>
  <si>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</si>
  <si>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</si>
  <si>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</si>
  <si>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</si>
  <si>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</si>
  <si>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</si>
  <si>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</si>
  <si>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</si>
  <si>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</si>
  <si>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</si>
  <si>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</si>
  <si>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</si>
  <si>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</si>
  <si>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</si>
  <si>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</si>
  <si>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</si>
  <si>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</si>
  <si>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</si>
  <si>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</si>
  <si>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</si>
  <si>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</si>
  <si>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</si>
  <si>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</si>
  <si>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</si>
  <si>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</si>
  <si>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</si>
  <si>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</si>
  <si>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</si>
  <si>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</si>
  <si>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</si>
  <si>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</si>
  <si>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</si>
  <si>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</si>
  <si>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</si>
  <si>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</si>
  <si>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</si>
  <si>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</si>
  <si>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</si>
  <si>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</si>
  <si>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</si>
  <si>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</si>
  <si>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</si>
  <si>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</si>
  <si>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</si>
  <si>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</si>
  <si>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</si>
  <si>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</si>
  <si>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</si>
  <si>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</si>
  <si>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</si>
  <si>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</si>
  <si>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</si>
  <si>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</si>
  <si>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</si>
  <si>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</si>
  <si>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</si>
  <si>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</si>
  <si>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</si>
  <si>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</si>
  <si>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</si>
  <si>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</si>
  <si>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</si>
  <si>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</si>
  <si>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</si>
  <si>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</si>
  <si>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</si>
  <si>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</si>
  <si>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</si>
  <si>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</si>
  <si>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</si>
  <si>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</si>
  <si>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</si>
  <si>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</si>
  <si>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</si>
  <si>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</si>
  <si>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</si>
  <si>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</si>
  <si>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</si>
  <si>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</si>
  <si>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</si>
  <si>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</si>
  <si>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</si>
  <si>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</si>
  <si>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</si>
  <si>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</si>
  <si>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</si>
  <si>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</si>
  <si>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</si>
  <si>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</si>
  <si>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</si>
  <si>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</si>
  <si>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</si>
  <si>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</si>
  <si>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</si>
  <si>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</si>
  <si>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</si>
  <si>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</si>
  <si>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</si>
  <si>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</si>
  <si>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</si>
  <si>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</si>
  <si>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</si>
  <si>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</si>
  <si>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</si>
  <si>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</si>
  <si>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</si>
  <si>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</si>
  <si>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</si>
  <si>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</si>
  <si>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</si>
  <si>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</si>
  <si>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</si>
  <si>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</si>
  <si>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</si>
  <si>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</si>
  <si>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</si>
  <si>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</si>
  <si>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</si>
  <si>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</si>
  <si>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</si>
  <si>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</si>
  <si>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</si>
  <si>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</si>
  <si>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</si>
  <si>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</si>
  <si>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</si>
  <si>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</si>
  <si>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</si>
  <si>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</si>
  <si>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</si>
  <si>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</si>
  <si>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</si>
  <si>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</si>
  <si>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</si>
  <si>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</si>
  <si>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</si>
  <si>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</si>
  <si>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</si>
  <si>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</si>
  <si>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</si>
  <si>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</si>
  <si>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</si>
  <si>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</si>
  <si>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</si>
  <si>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</si>
  <si>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</si>
  <si>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</si>
  <si>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</si>
  <si>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</si>
  <si>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</si>
  <si>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</si>
  <si>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</si>
  <si>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</si>
  <si>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</si>
  <si>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</si>
  <si>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</si>
  <si>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</si>
  <si>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</si>
  <si>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</si>
  <si>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</si>
  <si>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</si>
  <si>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</si>
  <si>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</si>
  <si>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</si>
  <si>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</si>
  <si>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</si>
  <si>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</si>
  <si>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</si>
  <si>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</si>
  <si>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</si>
  <si>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</si>
  <si>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</si>
  <si>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</si>
  <si>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</si>
  <si>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</si>
  <si>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</si>
  <si>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</si>
  <si>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</si>
  <si>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</si>
  <si>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</si>
  <si>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</si>
  <si>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</si>
  <si>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</si>
  <si>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</si>
  <si>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</si>
  <si>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</si>
  <si>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</si>
  <si>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</si>
  <si>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</si>
  <si>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</si>
  <si>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</si>
  <si>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</si>
  <si>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</si>
  <si>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</si>
  <si>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</si>
  <si>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</si>
  <si>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</si>
  <si>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</si>
  <si>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</si>
  <si>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</si>
  <si>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</si>
  <si>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</si>
  <si>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</si>
  <si>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</si>
  <si>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</si>
  <si>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</si>
  <si>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</si>
  <si>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</si>
  <si>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</si>
  <si>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</si>
  <si>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</si>
  <si>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</si>
  <si>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</si>
  <si>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</si>
  <si>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</si>
  <si>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</si>
  <si>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</si>
  <si>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</si>
  <si>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</si>
  <si>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</si>
  <si>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</si>
  <si>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</si>
  <si>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</si>
  <si>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</si>
  <si>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</si>
  <si>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</si>
  <si>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</si>
  <si>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</si>
  <si>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</si>
  <si>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</si>
  <si>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</si>
  <si>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</si>
  <si>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</si>
  <si>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</si>
  <si>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</si>
  <si>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</si>
  <si>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</si>
  <si>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</si>
  <si>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</si>
  <si>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</si>
  <si>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</si>
  <si>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</si>
  <si>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</si>
  <si>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</si>
  <si>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</si>
  <si>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</si>
  <si>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</si>
  <si>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</si>
  <si>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</si>
  <si>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</si>
  <si>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</si>
  <si>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</si>
  <si>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</si>
  <si>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</si>
  <si>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</si>
  <si>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</si>
  <si>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</si>
  <si>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</si>
  <si>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</si>
  <si>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</si>
  <si>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</si>
  <si>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</si>
  <si>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</si>
  <si>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</si>
  <si>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</si>
  <si>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</si>
  <si>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</si>
  <si>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</si>
  <si>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</si>
  <si>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</si>
  <si>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</si>
  <si>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</si>
  <si>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</si>
  <si>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</si>
  <si>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</si>
  <si>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</si>
  <si>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</si>
  <si>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</si>
  <si>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</si>
  <si>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</si>
  <si>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</si>
  <si>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</si>
  <si>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</si>
  <si>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</si>
  <si>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</si>
  <si>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</si>
  <si>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</si>
  <si>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</si>
  <si>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</si>
  <si>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</si>
  <si>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</si>
  <si>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</si>
  <si>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</si>
  <si>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</si>
  <si>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</si>
  <si>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</si>
  <si>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</si>
  <si>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</si>
  <si>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</si>
  <si>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</si>
  <si>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</si>
  <si>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</si>
  <si>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</si>
  <si>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</si>
  <si>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</si>
  <si>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</si>
  <si>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</si>
  <si>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</si>
  <si>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</si>
  <si>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</si>
  <si>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</si>
  <si>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</si>
  <si>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</si>
  <si>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</si>
  <si>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</si>
  <si>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</si>
  <si>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</si>
  <si>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</si>
  <si>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</si>
  <si>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</si>
  <si>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</si>
  <si>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</si>
  <si>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</si>
  <si>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</si>
  <si>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</si>
  <si>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</si>
  <si>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</si>
  <si>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</si>
  <si>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</si>
  <si>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</si>
  <si>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</si>
  <si>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</si>
  <si>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</si>
  <si>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</si>
  <si>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</si>
  <si>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</si>
  <si>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</si>
  <si>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</si>
  <si>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</si>
  <si>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</si>
  <si>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</si>
  <si>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</si>
  <si>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</si>
  <si>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</si>
  <si>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</si>
  <si>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</si>
  <si>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</si>
  <si>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</si>
  <si>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</si>
  <si>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</si>
  <si>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</si>
  <si>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</si>
  <si>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</si>
  <si>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</si>
  <si>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</si>
  <si>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</si>
  <si>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</si>
  <si>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</si>
  <si>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</si>
  <si>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</si>
  <si>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</si>
  <si>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</si>
  <si>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</si>
  <si>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</si>
  <si>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</si>
  <si>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</si>
  <si>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</si>
  <si>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</si>
  <si>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</si>
  <si>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</si>
  <si>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</si>
  <si>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</si>
  <si>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</si>
  <si>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</si>
  <si>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</si>
  <si>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</si>
  <si>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</si>
  <si>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</si>
  <si>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</si>
  <si>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</si>
  <si>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</si>
  <si>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</si>
  <si>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</si>
  <si>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</si>
  <si>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</si>
  <si>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</si>
  <si>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</si>
  <si>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</si>
  <si>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</si>
  <si>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</si>
  <si>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</si>
  <si>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</si>
  <si>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</si>
  <si>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</si>
  <si>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</si>
  <si>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</si>
  <si>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</si>
  <si>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</si>
  <si>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</si>
  <si>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</si>
  <si>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</si>
  <si>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</si>
  <si>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</si>
  <si>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</si>
  <si>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</si>
  <si>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</si>
  <si>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</si>
  <si>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</si>
  <si>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</si>
  <si>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</si>
  <si>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</si>
  <si>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</si>
  <si>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</si>
  <si>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</si>
  <si>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</si>
  <si>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</si>
  <si>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</si>
  <si>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</si>
  <si>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</si>
  <si>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</si>
  <si>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</si>
  <si>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</si>
  <si>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</si>
  <si>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</si>
  <si>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</si>
  <si>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</si>
  <si>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</si>
  <si>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</si>
  <si>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</si>
  <si>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</si>
  <si>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</si>
  <si>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</si>
  <si>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</si>
  <si>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</si>
  <si>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</si>
  <si>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</si>
  <si>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</si>
  <si>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</si>
  <si>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</si>
  <si>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</si>
  <si>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</si>
  <si>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</si>
  <si>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</si>
  <si>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</si>
  <si>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</si>
  <si>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</si>
  <si>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</si>
  <si>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</si>
  <si>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</si>
  <si>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</si>
  <si>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</si>
  <si>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</si>
  <si>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</si>
  <si>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</si>
  <si>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</si>
  <si>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</si>
  <si>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</si>
  <si>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</si>
  <si>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</si>
  <si>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</si>
  <si>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</si>
  <si>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</si>
  <si>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</si>
  <si>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</si>
  <si>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</si>
  <si>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</si>
  <si>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</si>
  <si>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</si>
  <si>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</si>
  <si>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</si>
  <si>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</si>
  <si>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</si>
  <si>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</si>
  <si>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</si>
  <si>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</si>
  <si>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</si>
  <si>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</si>
  <si>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</si>
  <si>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</si>
  <si>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</si>
  <si>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</si>
  <si>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</si>
  <si>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</si>
  <si>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</si>
  <si>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</si>
  <si>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</si>
  <si>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</si>
  <si>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</si>
  <si>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</si>
  <si>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</si>
  <si>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</si>
  <si>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</si>
  <si>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</si>
  <si>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</si>
  <si>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</si>
  <si>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</si>
  <si>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</si>
  <si>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</si>
  <si>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</si>
  <si>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</si>
  <si>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</si>
  <si>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</si>
  <si>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</si>
  <si>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</si>
  <si>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</si>
  <si>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</si>
  <si>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</si>
  <si>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</si>
  <si>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</si>
  <si>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</si>
  <si>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</si>
  <si>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</si>
  <si>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</si>
  <si>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</si>
  <si>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</si>
  <si>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</si>
  <si>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</si>
  <si>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</si>
  <si>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</si>
  <si>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</si>
  <si>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</si>
  <si>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</si>
  <si>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</si>
  <si>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</si>
  <si>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</si>
  <si>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</si>
  <si>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</si>
  <si>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</si>
  <si>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</si>
  <si>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</si>
  <si>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</si>
  <si>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</si>
  <si>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</si>
  <si>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</si>
  <si>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</si>
  <si>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</si>
  <si>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</si>
  <si>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</si>
  <si>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</si>
  <si>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</si>
  <si>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</si>
  <si>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</si>
  <si>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</si>
  <si>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</si>
  <si>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</si>
  <si>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</si>
  <si>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</si>
  <si>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</si>
  <si>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</si>
  <si>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</si>
  <si>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</si>
  <si>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</si>
  <si>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</si>
  <si>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</si>
  <si>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</si>
  <si>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</si>
  <si>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</si>
  <si>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</si>
  <si>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</si>
  <si>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</si>
  <si>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</si>
  <si>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</si>
  <si>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</si>
  <si>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</si>
  <si>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</si>
  <si>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</si>
  <si>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</si>
  <si>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</si>
  <si>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</si>
  <si>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</si>
  <si>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</si>
  <si>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</si>
  <si>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</si>
  <si>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</si>
  <si>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</si>
  <si>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</si>
  <si>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</si>
  <si>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</si>
  <si>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</si>
  <si>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</si>
  <si>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</si>
  <si>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</si>
  <si>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</si>
  <si>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</si>
  <si>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</si>
  <si>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</si>
  <si>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</si>
  <si>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</si>
  <si>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</si>
  <si>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</si>
  <si>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</si>
  <si>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</si>
  <si>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</si>
  <si>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</si>
  <si>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</si>
  <si>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</si>
  <si>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</si>
  <si>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</si>
  <si>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</si>
  <si>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</si>
  <si>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</si>
  <si>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</si>
  <si>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</si>
  <si>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</si>
  <si>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</si>
  <si>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</si>
  <si>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</si>
  <si>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</si>
  <si>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</si>
  <si>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</si>
  <si>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</si>
  <si>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</si>
  <si>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</si>
  <si>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</si>
  <si>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</si>
  <si>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</si>
  <si>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</si>
  <si>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</si>
  <si>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</si>
  <si>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</si>
  <si>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</si>
  <si>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</si>
  <si>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</si>
  <si>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</si>
  <si>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</si>
  <si>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</si>
  <si>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</si>
  <si>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</si>
  <si>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</si>
  <si>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</si>
  <si>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</si>
  <si>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</si>
  <si>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</si>
  <si>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</si>
  <si>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</si>
  <si>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</si>
  <si>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</si>
  <si>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</si>
  <si>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</si>
  <si>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</si>
  <si>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</si>
  <si>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</si>
  <si>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</si>
  <si>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</si>
  <si>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</si>
  <si>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</si>
  <si>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</si>
  <si>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</si>
  <si>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</si>
  <si>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</si>
  <si>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</si>
  <si>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</si>
  <si>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</si>
  <si>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</si>
  <si>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</si>
  <si>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</si>
  <si>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</si>
  <si>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</si>
  <si>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</si>
  <si>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</si>
  <si>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</si>
  <si>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</si>
  <si>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</si>
  <si>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</si>
  <si>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</si>
  <si>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</si>
  <si>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</si>
  <si>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</si>
  <si>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</si>
  <si>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</si>
  <si>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</si>
  <si>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</si>
  <si>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</si>
  <si>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</si>
  <si>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</si>
  <si>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</si>
  <si>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</si>
  <si>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</si>
  <si>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</si>
  <si>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</si>
  <si>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</si>
  <si>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</si>
  <si>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</si>
  <si>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</si>
  <si>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</si>
  <si>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</si>
  <si>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</si>
  <si>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</si>
  <si>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</si>
  <si>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</si>
  <si>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</si>
  <si>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</si>
  <si>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</si>
  <si>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</si>
  <si>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</si>
  <si>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</si>
  <si>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</si>
  <si>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</si>
  <si>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</si>
  <si>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</si>
  <si>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</si>
  <si>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</si>
  <si>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</si>
  <si>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</si>
  <si>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</si>
  <si>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</si>
  <si>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</si>
  <si>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</si>
  <si>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</si>
  <si>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</si>
  <si>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</si>
  <si>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</si>
  <si>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</si>
  <si>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</si>
  <si>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</si>
  <si>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</si>
  <si>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</si>
  <si>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</si>
  <si>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</si>
  <si>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</si>
  <si>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</si>
  <si>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</si>
  <si>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</si>
  <si>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</si>
  <si>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</si>
  <si>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</si>
  <si>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</si>
  <si>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</si>
  <si>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</si>
  <si>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</si>
  <si>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</si>
  <si>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</si>
  <si>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</si>
  <si>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</si>
  <si>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</si>
  <si>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</si>
  <si>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</si>
  <si>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</si>
  <si>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</si>
  <si>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</si>
  <si>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</si>
  <si>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</si>
  <si>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</si>
  <si>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</si>
  <si>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</si>
  <si>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</si>
  <si>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</si>
  <si>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</si>
  <si>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</si>
  <si>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</si>
  <si>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</si>
  <si>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</si>
  <si>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</si>
  <si>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</si>
  <si>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</si>
  <si>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</si>
  <si>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</si>
  <si>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</si>
  <si>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</si>
  <si>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</si>
  <si>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</si>
  <si>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</si>
  <si>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</si>
  <si>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</si>
  <si>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</si>
  <si>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</si>
  <si>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</si>
  <si>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</si>
  <si>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</si>
  <si>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</si>
  <si>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</si>
  <si>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</si>
  <si>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</si>
  <si>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</si>
  <si>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</si>
  <si>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</si>
  <si>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</si>
  <si>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</si>
  <si>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</si>
  <si>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</si>
  <si>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</si>
  <si>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</si>
  <si>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</si>
  <si>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</si>
  <si>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</si>
  <si>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</si>
  <si>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</si>
  <si>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</si>
  <si>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</si>
  <si>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</si>
  <si>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</si>
  <si>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</si>
  <si>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</si>
  <si>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</si>
  <si>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</si>
  <si>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</si>
  <si>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</si>
  <si>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</si>
  <si>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</si>
  <si>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</si>
  <si>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</si>
  <si>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</si>
  <si>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</si>
  <si>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</si>
  <si>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</si>
  <si>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</si>
  <si>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</si>
  <si>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</si>
  <si>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</si>
  <si>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</si>
  <si>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</si>
  <si>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</si>
  <si>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</si>
  <si>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</si>
  <si>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</si>
  <si>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</si>
  <si>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</si>
  <si>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</si>
  <si>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</si>
  <si>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</si>
  <si>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</si>
  <si>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</si>
  <si>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</si>
  <si>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</si>
  <si>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</si>
  <si>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</si>
  <si>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</si>
  <si>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</si>
  <si>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</si>
  <si>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</si>
  <si>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</si>
  <si>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</si>
  <si>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</si>
  <si>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</si>
  <si>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</si>
  <si>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</si>
  <si>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</si>
  <si>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</si>
  <si>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</si>
  <si>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</si>
  <si>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</si>
  <si>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</si>
  <si>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</si>
  <si>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</si>
  <si>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</si>
  <si>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</si>
  <si>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</si>
  <si>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</si>
  <si>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</si>
  <si>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</si>
  <si>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</si>
  <si>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</si>
  <si>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</si>
  <si>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</si>
  <si>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</si>
  <si>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</si>
  <si>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</si>
  <si>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</si>
  <si>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</si>
  <si>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</si>
  <si>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</si>
  <si>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</si>
  <si>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</si>
  <si>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</si>
  <si>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</si>
  <si>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</si>
  <si>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</si>
  <si>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</si>
  <si>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</si>
  <si>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</si>
  <si>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</si>
  <si>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</si>
  <si>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</si>
  <si>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</si>
  <si>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</si>
  <si>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</si>
  <si>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</si>
  <si>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</si>
  <si>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</si>
  <si>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</si>
  <si>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</si>
  <si>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</si>
  <si>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</si>
  <si>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</si>
  <si>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</si>
  <si>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</si>
  <si>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</si>
  <si>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</si>
  <si>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</si>
  <si>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</si>
  <si>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</si>
  <si>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</si>
  <si>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</si>
  <si>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</si>
  <si>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</si>
  <si>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</si>
  <si>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</si>
  <si>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</si>
  <si>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</si>
  <si>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</si>
  <si>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</si>
  <si>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</si>
  <si>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</si>
  <si>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</si>
  <si>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</si>
  <si>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</si>
  <si>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</si>
  <si>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</si>
  <si>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</si>
  <si>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</si>
  <si>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</si>
  <si>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</si>
  <si>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</si>
  <si>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</si>
  <si>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</si>
  <si>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</si>
  <si>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</si>
  <si>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</si>
  <si>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</si>
  <si>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</si>
  <si>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</si>
  <si>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</si>
  <si>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</si>
  <si>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</si>
  <si>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</si>
  <si>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</si>
  <si>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</si>
  <si>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</si>
  <si>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</si>
  <si>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</si>
  <si>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</si>
  <si>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</si>
  <si>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</si>
  <si>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</si>
  <si>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</si>
  <si>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</si>
  <si>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</si>
  <si>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</si>
  <si>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</si>
  <si>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</si>
  <si>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</si>
  <si>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</si>
  <si>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</si>
  <si>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</si>
  <si>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</si>
  <si>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</si>
  <si>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</si>
  <si>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</si>
  <si>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</si>
  <si>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</si>
  <si>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</si>
  <si>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</si>
  <si>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</si>
  <si>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</si>
  <si>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</si>
  <si>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</si>
  <si>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</si>
  <si>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</si>
  <si>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</si>
  <si>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</si>
  <si>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</si>
  <si>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</si>
  <si>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</si>
  <si>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</si>
  <si>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</si>
  <si>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</si>
  <si>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</si>
  <si>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</si>
  <si>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</si>
  <si>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</si>
  <si>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</si>
  <si>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</si>
  <si>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</si>
  <si>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</si>
  <si>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</si>
  <si>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</si>
  <si>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</si>
  <si>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</si>
  <si>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</si>
  <si>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</si>
  <si>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</si>
  <si>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</si>
  <si>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</si>
  <si>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</si>
  <si>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</si>
  <si>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</si>
  <si>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</si>
  <si>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</si>
  <si>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</si>
  <si>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</si>
  <si>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</si>
  <si>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</si>
  <si>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</si>
  <si>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</si>
  <si>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</si>
  <si>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</si>
  <si>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</si>
  <si>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</si>
  <si>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</si>
  <si>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</si>
  <si>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</si>
  <si>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</si>
  <si>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</si>
  <si>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</si>
  <si>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</si>
  <si>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</si>
  <si>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</si>
  <si>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</si>
  <si>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</si>
  <si>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</si>
  <si>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</si>
  <si>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</si>
  <si>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</si>
  <si>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</si>
  <si>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</si>
  <si>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</si>
  <si>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</si>
  <si>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</si>
  <si>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</si>
  <si>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</si>
  <si>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</si>
  <si>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</si>
  <si>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</si>
  <si>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</si>
  <si>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</si>
  <si>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</si>
  <si>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</si>
  <si>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</si>
  <si>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</si>
  <si>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</si>
  <si>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</si>
  <si>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</si>
  <si>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</si>
  <si>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</si>
  <si>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</si>
  <si>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</si>
  <si>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</si>
  <si>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</si>
  <si>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</si>
  <si>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</si>
  <si>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</si>
  <si>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</si>
  <si>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</si>
  <si>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</si>
  <si>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</si>
  <si>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</si>
  <si>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</si>
  <si>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</si>
  <si>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</si>
  <si>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</si>
  <si>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</si>
  <si>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</si>
  <si>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</si>
  <si>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</si>
  <si>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</si>
  <si>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</si>
  <si>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</si>
  <si>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</si>
  <si>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</si>
  <si>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</si>
  <si>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</si>
  <si>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</si>
  <si>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</si>
  <si>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</si>
  <si>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</si>
  <si>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</si>
  <si>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</si>
  <si>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</si>
  <si>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</si>
  <si>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</si>
  <si>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</si>
  <si>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</si>
  <si>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</si>
  <si>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</si>
  <si>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</si>
  <si>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</si>
  <si>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</si>
  <si>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</si>
  <si>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</si>
  <si>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</si>
  <si>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</si>
  <si>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</si>
  <si>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</si>
  <si>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</si>
  <si>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</si>
  <si>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</si>
  <si>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</si>
  <si>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</si>
  <si>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</si>
  <si>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</si>
  <si>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</si>
  <si>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</si>
  <si>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</si>
  <si>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</si>
  <si>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</si>
  <si>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</si>
  <si>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</si>
  <si>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</si>
  <si>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</si>
  <si>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</si>
  <si>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</si>
  <si>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</si>
  <si>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</si>
  <si>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</si>
  <si>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</si>
  <si>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</si>
  <si>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</si>
  <si>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</si>
  <si>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</si>
  <si>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</si>
  <si>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</si>
  <si>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</si>
  <si>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</si>
  <si>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</si>
  <si>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</si>
  <si>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</si>
  <si>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</si>
  <si>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</si>
  <si>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</si>
  <si>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</si>
  <si>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</si>
  <si>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</si>
  <si>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</si>
  <si>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</si>
  <si>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</si>
  <si>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</si>
  <si>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</si>
  <si>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</si>
  <si>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</si>
  <si>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</si>
  <si>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</si>
  <si>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</si>
  <si>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</si>
  <si>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</si>
  <si>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</si>
  <si>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</si>
  <si>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</si>
  <si>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</si>
  <si>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</si>
  <si>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</si>
  <si>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</si>
  <si>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</si>
  <si>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</si>
  <si>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</si>
  <si>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</si>
  <si>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</si>
  <si>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</si>
  <si>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</si>
  <si>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</si>
  <si>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</si>
  <si>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</si>
  <si>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</si>
  <si>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</si>
  <si>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</si>
  <si>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</si>
  <si>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</si>
  <si>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</si>
  <si>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</si>
  <si>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</si>
  <si>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</si>
  <si>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</si>
  <si>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</si>
  <si>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</si>
  <si>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</si>
  <si>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</si>
  <si>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</si>
  <si>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</si>
  <si>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</si>
  <si>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</si>
  <si>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</si>
  <si>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</si>
  <si>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</si>
  <si>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</si>
  <si>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</si>
  <si>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</si>
  <si>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</si>
  <si>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</si>
  <si>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</si>
  <si>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</si>
  <si>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</si>
  <si>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</si>
  <si>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</si>
  <si>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</si>
  <si>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</si>
  <si>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</si>
  <si>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</si>
  <si>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</si>
  <si>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</si>
  <si>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</si>
  <si>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</si>
  <si>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</si>
  <si>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</si>
  <si>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</si>
  <si>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</si>
  <si>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</si>
  <si>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</si>
  <si>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</si>
  <si>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</si>
  <si>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</si>
  <si>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</si>
  <si>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</si>
  <si>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</si>
  <si>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</si>
  <si>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</si>
  <si>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</si>
  <si>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</si>
  <si>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</si>
  <si>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</si>
  <si>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</si>
  <si>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</si>
  <si>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</si>
  <si>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</si>
  <si>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</si>
  <si>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</si>
  <si>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</si>
  <si>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</si>
  <si>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</si>
  <si>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</si>
  <si>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</si>
  <si>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</si>
  <si>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</si>
  <si>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</si>
  <si>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</si>
  <si>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</si>
  <si>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</si>
  <si>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</si>
  <si>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</si>
  <si>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</si>
  <si>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</si>
  <si>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</si>
  <si>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</si>
  <si>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</si>
  <si>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</si>
  <si>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</si>
  <si>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</si>
  <si>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</si>
  <si>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</si>
  <si>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</si>
  <si>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</si>
  <si>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</si>
  <si>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</si>
  <si>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</si>
  <si>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</si>
  <si>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</si>
  <si>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</si>
  <si>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</si>
  <si>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</si>
  <si>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</si>
  <si>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</si>
  <si>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</si>
  <si>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</si>
  <si>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</si>
  <si>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</si>
  <si>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</si>
  <si>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</si>
  <si>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</si>
  <si>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</si>
  <si>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</si>
  <si>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</si>
  <si>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</si>
  <si>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</si>
  <si>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</si>
  <si>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</si>
  <si>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</si>
  <si>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</si>
  <si>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</si>
  <si>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</si>
  <si>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</si>
  <si>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</si>
  <si>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</si>
  <si>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</si>
  <si>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</si>
  <si>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</si>
  <si>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</si>
  <si>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</si>
  <si>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</si>
  <si>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</si>
  <si>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</si>
  <si>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</si>
  <si>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</si>
  <si>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</si>
  <si>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</si>
  <si>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</si>
  <si>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</si>
  <si>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</si>
  <si>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</si>
  <si>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</si>
  <si>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</si>
  <si>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</si>
  <si>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</si>
  <si>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</si>
  <si>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</si>
  <si>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</si>
  <si>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</si>
  <si>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</si>
  <si>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</si>
  <si>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</si>
  <si>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</si>
  <si>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</si>
  <si>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</si>
  <si>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</si>
  <si>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</si>
  <si>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</si>
  <si>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</si>
  <si>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</si>
  <si>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</si>
  <si>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</si>
  <si>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</si>
  <si>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</si>
  <si>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</si>
  <si>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</si>
  <si>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</si>
  <si>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</si>
  <si>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</si>
  <si>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</si>
  <si>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</si>
  <si>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</si>
  <si>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</si>
  <si>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</si>
  <si>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</si>
  <si>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</si>
  <si>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</si>
  <si>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</si>
  <si>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</si>
  <si>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</si>
  <si>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</si>
  <si>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</si>
  <si>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</si>
  <si>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</si>
  <si>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</si>
  <si>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</si>
  <si>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</si>
  <si>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</si>
  <si>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</si>
  <si>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</si>
  <si>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</si>
  <si>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</si>
  <si>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</si>
  <si>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</si>
  <si>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</si>
  <si>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</si>
  <si>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</si>
  <si>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</si>
  <si>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</si>
  <si>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</si>
  <si>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</si>
  <si>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</si>
  <si>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</si>
  <si>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</si>
  <si>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</si>
  <si>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</si>
  <si>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</si>
  <si>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</si>
  <si>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</si>
  <si>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</si>
  <si>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</si>
  <si>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</si>
  <si>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</si>
  <si>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</si>
  <si>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</si>
  <si>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</si>
  <si>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</si>
  <si>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</si>
  <si>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</si>
  <si>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</si>
  <si>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</si>
  <si>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</si>
  <si>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</si>
  <si>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</si>
  <si>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</si>
  <si>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</si>
  <si>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</si>
  <si>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</si>
  <si>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</si>
  <si>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</si>
  <si>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</si>
  <si>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</si>
  <si>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</si>
  <si>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</si>
  <si>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</si>
  <si>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</si>
  <si>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</si>
  <si>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</si>
  <si>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</si>
  <si>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</si>
  <si>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</si>
  <si>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</si>
  <si>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</si>
  <si>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</si>
  <si>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</si>
  <si>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</si>
  <si>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</si>
  <si>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</si>
  <si>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</si>
  <si>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</si>
  <si>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</si>
  <si>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</si>
  <si>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</si>
  <si>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</si>
  <si>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</si>
  <si>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</si>
  <si>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</si>
  <si>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</si>
  <si>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</si>
  <si>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</si>
  <si>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</si>
  <si>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</si>
  <si>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</si>
  <si>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</si>
  <si>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</si>
  <si>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</si>
  <si>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</si>
  <si>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</si>
  <si>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</si>
  <si>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</si>
  <si>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</si>
  <si>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</si>
  <si>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</si>
  <si>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</si>
  <si>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</si>
  <si>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</si>
  <si>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</si>
  <si>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</si>
  <si>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</si>
  <si>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</si>
  <si>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</si>
  <si>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</si>
  <si>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</si>
  <si>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</si>
  <si>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</si>
  <si>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</si>
  <si>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</si>
  <si>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</si>
  <si>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</si>
  <si>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</si>
  <si>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</si>
  <si>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</si>
  <si>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</si>
  <si>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</si>
  <si>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</si>
  <si>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</si>
  <si>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</si>
  <si>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</si>
  <si>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</si>
  <si>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</si>
  <si>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</si>
  <si>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</si>
  <si>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</si>
  <si>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</si>
  <si>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</si>
  <si>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</si>
  <si>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</si>
  <si>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</si>
  <si>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</si>
  <si>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</si>
  <si>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</si>
  <si>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</si>
  <si>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</si>
  <si>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</si>
  <si>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</si>
  <si>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</si>
  <si>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</si>
  <si>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</si>
  <si>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</si>
  <si>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</si>
  <si>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</si>
  <si>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</si>
  <si>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</si>
  <si>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</si>
  <si>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</si>
  <si>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</si>
  <si>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</si>
  <si>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</si>
  <si>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</si>
  <si>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</si>
  <si>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</si>
  <si>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</si>
  <si>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</si>
  <si>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</si>
  <si>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</si>
  <si>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</si>
  <si>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</si>
  <si>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</si>
  <si>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</si>
  <si>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</si>
  <si>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</si>
  <si>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</si>
  <si>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</si>
  <si>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</si>
  <si>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</si>
  <si>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</si>
  <si>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</si>
  <si>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</si>
  <si>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</si>
  <si>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</si>
  <si>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</si>
  <si>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</si>
  <si>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</si>
  <si>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</si>
  <si>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</si>
  <si>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</si>
  <si>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</si>
  <si>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</si>
  <si>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</si>
  <si>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</si>
  <si>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</si>
  <si>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</si>
  <si>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</si>
  <si>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</si>
  <si>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</si>
  <si>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</si>
  <si>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</si>
  <si>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</si>
  <si>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</si>
  <si>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</si>
  <si>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</si>
  <si>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</si>
  <si>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</si>
  <si>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</si>
  <si>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</si>
  <si>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</si>
  <si>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</si>
  <si>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</si>
  <si>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</si>
  <si>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</si>
  <si>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</si>
  <si>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</si>
  <si>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</si>
  <si>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</si>
  <si>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</si>
  <si>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</si>
  <si>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</si>
  <si>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</si>
  <si>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</si>
  <si>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</si>
  <si>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</si>
  <si>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</si>
  <si>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</si>
  <si>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</si>
  <si>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</si>
  <si>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</si>
  <si>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</si>
  <si>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</si>
  <si>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</si>
  <si>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</si>
  <si>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</si>
  <si>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</si>
  <si>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</si>
  <si>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</si>
  <si>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</si>
  <si>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</si>
  <si>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</si>
  <si>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</si>
  <si>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</si>
  <si>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</si>
  <si>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</si>
  <si>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</si>
  <si>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</si>
  <si>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</si>
  <si>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</si>
  <si>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</si>
  <si>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</si>
  <si>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</si>
  <si>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</si>
  <si>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</si>
  <si>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</si>
  <si>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</si>
  <si>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</si>
  <si>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</si>
  <si>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</si>
  <si>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</si>
  <si>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</si>
  <si>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</si>
  <si>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</si>
  <si>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</si>
  <si>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</si>
  <si>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</si>
  <si>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</si>
  <si>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</si>
  <si>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</si>
  <si>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</si>
  <si>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</si>
  <si>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</si>
  <si>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</si>
  <si>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</si>
  <si>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</si>
  <si>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</si>
  <si>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</si>
  <si>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</si>
  <si>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</si>
  <si>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</si>
  <si>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</si>
  <si>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</si>
  <si>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</si>
  <si>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</si>
  <si>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</si>
  <si>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</si>
  <si>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</si>
  <si>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</si>
  <si>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</si>
  <si>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</si>
  <si>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</si>
  <si>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</si>
  <si>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</si>
  <si>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</si>
  <si>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</si>
  <si>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</si>
  <si>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</si>
  <si>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</si>
  <si>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</si>
  <si>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</si>
  <si>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</si>
  <si>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</si>
  <si>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</si>
  <si>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</si>
  <si>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</si>
  <si>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</si>
  <si>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</si>
  <si>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</si>
  <si>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</si>
  <si>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</si>
  <si>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</si>
  <si>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</si>
  <si>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</si>
  <si>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</si>
  <si>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</si>
  <si>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</si>
  <si>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</si>
  <si>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</si>
  <si>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</si>
  <si>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</si>
  <si>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</si>
  <si>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</si>
  <si>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</si>
  <si>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</si>
  <si>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</si>
  <si>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</si>
  <si>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</si>
  <si>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</si>
  <si>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</si>
  <si>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</si>
  <si>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</si>
  <si>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</si>
  <si>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</si>
  <si>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</si>
  <si>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</si>
  <si>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</si>
  <si>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</si>
  <si>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</si>
  <si>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</si>
  <si>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</si>
  <si>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</si>
  <si>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</si>
  <si>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</si>
  <si>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</si>
  <si>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</si>
  <si>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</si>
  <si>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</si>
  <si>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</si>
  <si>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</si>
  <si>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</si>
  <si>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</si>
  <si>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</si>
  <si>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</si>
  <si>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</si>
  <si>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</si>
  <si>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</si>
  <si>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</si>
  <si>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</si>
  <si>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</si>
  <si>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</si>
  <si>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</si>
  <si>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</si>
  <si>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</si>
  <si>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</si>
  <si>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</si>
  <si>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</si>
  <si>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</si>
  <si>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</si>
  <si>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</si>
  <si>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</si>
  <si>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</si>
  <si>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</si>
  <si>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</si>
  <si>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</si>
  <si>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</si>
  <si>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</si>
  <si>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</si>
  <si>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</si>
  <si>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</si>
  <si>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</si>
  <si>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</si>
  <si>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</si>
  <si>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</si>
  <si>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</si>
  <si>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</si>
  <si>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</si>
  <si>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</si>
  <si>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</si>
  <si>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</si>
  <si>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</si>
  <si>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</si>
  <si>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</si>
  <si>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</si>
  <si>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</si>
  <si>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</si>
  <si>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</si>
  <si>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</si>
  <si>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</si>
  <si>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</si>
  <si>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</si>
  <si>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</si>
  <si>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</si>
  <si>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</si>
  <si>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</si>
  <si>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</si>
  <si>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</si>
  <si>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</si>
  <si>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</si>
  <si>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</si>
  <si>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</si>
  <si>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</si>
  <si>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</si>
  <si>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</si>
  <si>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</si>
  <si>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</si>
  <si>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</si>
  <si>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</si>
  <si>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</si>
  <si>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</si>
  <si>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</si>
  <si>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</si>
  <si>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</si>
  <si>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</si>
  <si>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</si>
  <si>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</si>
  <si>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</si>
  <si>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</si>
  <si>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</si>
  <si>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</si>
  <si>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</si>
  <si>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</si>
  <si>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</si>
  <si>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</si>
  <si>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</si>
  <si>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</si>
  <si>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</si>
  <si>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</si>
  <si>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</si>
  <si>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</si>
  <si>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</si>
  <si>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</si>
  <si>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</si>
  <si>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</si>
  <si>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</si>
  <si>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</si>
  <si>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</si>
  <si>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</si>
  <si>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</si>
  <si>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</si>
  <si>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</si>
  <si>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</si>
  <si>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</si>
  <si>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</si>
  <si>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</si>
  <si>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</si>
  <si>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</si>
  <si>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</si>
  <si>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</si>
  <si>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</si>
  <si>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</si>
  <si>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</si>
  <si>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</si>
  <si>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</si>
  <si>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</si>
  <si>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</si>
  <si>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</si>
  <si>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</si>
  <si>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</si>
  <si>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</si>
  <si>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</si>
  <si>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</si>
  <si>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</si>
  <si>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</si>
  <si>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</si>
  <si>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</si>
  <si>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</si>
  <si>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</si>
  <si>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</si>
  <si>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</si>
  <si>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</si>
  <si>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</si>
  <si>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</si>
  <si>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</si>
  <si>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</si>
  <si>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</si>
  <si>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</si>
  <si>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</si>
  <si>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</si>
  <si>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</si>
  <si>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</si>
  <si>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</si>
  <si>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</si>
  <si>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</si>
  <si>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</si>
  <si>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</si>
  <si>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</si>
  <si>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</si>
  <si>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</si>
  <si>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</si>
  <si>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</si>
  <si>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</si>
  <si>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</si>
  <si>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</si>
  <si>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</si>
  <si>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</si>
  <si>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</si>
  <si>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</si>
  <si>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</si>
  <si>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</si>
  <si>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</si>
  <si>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</si>
  <si>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</si>
  <si>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</si>
  <si>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</si>
  <si>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</si>
  <si>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</si>
  <si>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</si>
  <si>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</si>
  <si>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</si>
  <si>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</si>
  <si>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</si>
  <si>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</si>
  <si>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</si>
  <si>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</si>
  <si>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</si>
  <si>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</si>
  <si>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</si>
  <si>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</si>
  <si>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</si>
  <si>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</si>
  <si>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</si>
  <si>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</si>
  <si>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</si>
  <si>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</si>
  <si>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</si>
  <si>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</si>
  <si>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</si>
  <si>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</si>
  <si>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</si>
  <si>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</si>
  <si>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</si>
  <si>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</si>
  <si>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</si>
  <si>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</si>
  <si>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</si>
  <si>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</si>
  <si>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</si>
  <si>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</si>
  <si>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</si>
  <si>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</si>
  <si>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</si>
  <si>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</si>
  <si>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</si>
  <si>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</si>
  <si>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</si>
  <si>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</si>
  <si>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</si>
  <si>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</si>
  <si>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</si>
  <si>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</si>
  <si>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</si>
  <si>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</si>
  <si>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</si>
  <si>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</si>
  <si>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</si>
  <si>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</si>
  <si>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</si>
  <si>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</si>
  <si>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</si>
  <si>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</si>
  <si>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</si>
  <si>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</si>
  <si>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</si>
  <si>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</si>
  <si>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</si>
  <si>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</si>
  <si>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</si>
  <si>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</si>
  <si>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</si>
  <si>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</si>
  <si>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</si>
  <si>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</si>
  <si>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</si>
  <si>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</si>
  <si>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</si>
  <si>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</si>
  <si>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</si>
  <si>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</si>
  <si>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</si>
  <si>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</si>
  <si>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</si>
  <si>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</si>
  <si>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</si>
  <si>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</si>
  <si>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</si>
  <si>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</si>
  <si>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</si>
  <si>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</si>
  <si>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</si>
  <si>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</si>
  <si>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</si>
  <si>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</si>
  <si>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</si>
  <si>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</si>
  <si>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</si>
  <si>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</si>
  <si>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</si>
  <si>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</si>
  <si>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</si>
  <si>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</si>
  <si>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</si>
  <si>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</si>
  <si>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</si>
  <si>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</si>
  <si>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</si>
  <si>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</si>
  <si>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</si>
  <si>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</si>
  <si>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</si>
  <si>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</si>
  <si>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</si>
  <si>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</si>
  <si>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</si>
  <si>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</si>
  <si>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</si>
  <si>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</si>
  <si>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</si>
  <si>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</si>
  <si>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</si>
  <si>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</si>
  <si>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</si>
  <si>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</si>
  <si>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</si>
  <si>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</si>
  <si>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</si>
  <si>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</si>
  <si>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</si>
  <si>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</si>
  <si>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</si>
  <si>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</si>
  <si>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</si>
  <si>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</si>
  <si>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</si>
  <si>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</si>
  <si>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</si>
  <si>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</si>
  <si>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</si>
  <si>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</si>
  <si>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</si>
  <si>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</si>
  <si>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</si>
  <si>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</si>
  <si>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</si>
  <si>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</si>
  <si>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</si>
  <si>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</si>
  <si>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</si>
  <si>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</si>
  <si>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</si>
  <si>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</si>
  <si>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</si>
  <si>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</si>
  <si>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</si>
  <si>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</si>
  <si>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</si>
  <si>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</si>
  <si>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</si>
  <si>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</si>
  <si>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</si>
  <si>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</si>
  <si>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</si>
  <si>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</si>
  <si>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</si>
  <si>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</si>
  <si>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</si>
  <si>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</si>
  <si>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</si>
  <si>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</si>
  <si>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</si>
  <si>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</si>
  <si>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</si>
  <si>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</si>
  <si>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</si>
  <si>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</si>
  <si>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</si>
  <si>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</si>
  <si>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</si>
  <si>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</si>
  <si>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</si>
  <si>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</si>
  <si>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</si>
  <si>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</si>
  <si>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</si>
  <si>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</si>
  <si>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</si>
  <si>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</si>
  <si>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</si>
  <si>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</si>
  <si>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</si>
  <si>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</si>
  <si>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</si>
  <si>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</si>
  <si>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</si>
  <si>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</si>
  <si>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</si>
  <si>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</si>
  <si>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</si>
  <si>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</si>
  <si>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</si>
  <si>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</si>
  <si>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</si>
  <si>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</si>
  <si>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</si>
  <si>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</si>
  <si>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</si>
  <si>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</si>
  <si>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</si>
  <si>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</si>
  <si>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</si>
  <si>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</si>
  <si>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</si>
  <si>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</si>
  <si>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</si>
  <si>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</si>
  <si>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</si>
  <si>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</si>
  <si>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</si>
  <si>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</si>
  <si>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</si>
  <si>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</si>
  <si>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</si>
  <si>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</si>
  <si>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</si>
  <si>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</si>
  <si>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</si>
  <si>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</si>
  <si>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</si>
  <si>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</si>
  <si>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</si>
  <si>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</si>
  <si>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</si>
  <si>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</si>
  <si>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</si>
  <si>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</si>
  <si>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</si>
  <si>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</si>
  <si>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</si>
  <si>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</si>
  <si>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</si>
  <si>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</si>
  <si>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</si>
  <si>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</si>
  <si>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</si>
  <si>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</si>
  <si>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</si>
  <si>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</si>
  <si>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</si>
  <si>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</si>
  <si>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</si>
  <si>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</si>
  <si>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</si>
  <si>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</si>
  <si>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</si>
  <si>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</si>
  <si>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</si>
  <si>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</si>
  <si>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</si>
  <si>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</si>
  <si>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</si>
  <si>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</si>
  <si>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</si>
  <si>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</si>
  <si>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</si>
  <si>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</si>
  <si>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</si>
  <si>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</si>
  <si>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</si>
  <si>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</si>
  <si>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</si>
  <si>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</si>
  <si>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</si>
  <si>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</si>
  <si>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</si>
  <si>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</si>
  <si>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</si>
  <si>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</si>
  <si>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</si>
  <si>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</si>
  <si>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</si>
  <si>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</si>
  <si>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</si>
  <si>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</si>
  <si>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</si>
  <si>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</si>
  <si>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</si>
  <si>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</si>
  <si>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</si>
  <si>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</si>
  <si>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</si>
  <si>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</si>
  <si>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</si>
  <si>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</si>
  <si>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</si>
  <si>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</si>
  <si>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</si>
  <si>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</si>
  <si>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</si>
  <si>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</si>
  <si>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</si>
  <si>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</si>
  <si>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</si>
  <si>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</si>
  <si>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</si>
  <si>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</si>
  <si>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</si>
  <si>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</si>
  <si>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</si>
  <si>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</si>
  <si>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</si>
  <si>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</si>
  <si>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</si>
  <si>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</si>
  <si>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</si>
  <si>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</si>
  <si>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</si>
  <si>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</si>
  <si>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</si>
  <si>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</si>
  <si>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</si>
  <si>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</si>
  <si>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</si>
  <si>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</si>
  <si>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</si>
  <si>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</si>
  <si>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</si>
  <si>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</si>
  <si>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</si>
  <si>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</si>
  <si>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</si>
  <si>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</si>
  <si>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</si>
  <si>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</si>
  <si>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</si>
  <si>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</si>
  <si>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</si>
  <si>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</si>
  <si>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</si>
  <si>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</si>
  <si>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</si>
  <si>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</si>
  <si>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</si>
  <si>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</si>
  <si>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</si>
  <si>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</si>
  <si>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</si>
  <si>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</si>
  <si>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</si>
  <si>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</si>
  <si>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</si>
  <si>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</si>
  <si>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</si>
  <si>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</si>
  <si>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</si>
  <si>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</si>
  <si>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</si>
  <si>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</si>
  <si>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</si>
  <si>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</si>
  <si>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</si>
  <si>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</si>
  <si>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</si>
  <si>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</si>
  <si>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</si>
  <si>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</si>
  <si>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</si>
  <si>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</si>
  <si>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</si>
  <si>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</si>
  <si>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</si>
  <si>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</si>
  <si>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</si>
  <si>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</si>
  <si>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</si>
  <si>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</si>
  <si>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</si>
  <si>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</si>
  <si>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</si>
  <si>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</si>
  <si>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</si>
  <si>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</si>
  <si>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</si>
  <si>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</si>
  <si>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</si>
  <si>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</si>
  <si>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</si>
  <si>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</si>
  <si>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</si>
  <si>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</si>
  <si>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</si>
  <si>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</si>
  <si>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</si>
  <si>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</si>
  <si>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</si>
  <si>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</si>
  <si>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</si>
  <si>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</si>
  <si>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</si>
  <si>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</si>
  <si>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</si>
  <si>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</si>
  <si>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</si>
  <si>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</si>
  <si>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</si>
  <si>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</si>
  <si>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</si>
  <si>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</si>
  <si>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</si>
  <si>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</si>
  <si>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</si>
  <si>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</si>
  <si>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</si>
  <si>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</si>
  <si>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</si>
  <si>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</si>
  <si>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</si>
  <si>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</si>
  <si>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</si>
  <si>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</si>
  <si>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</si>
  <si>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</si>
  <si>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</si>
  <si>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</si>
  <si>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</si>
  <si>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</si>
  <si>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</si>
  <si>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</si>
  <si>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</si>
  <si>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</si>
  <si>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</si>
  <si>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</si>
  <si>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</si>
  <si>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</si>
  <si>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</si>
  <si>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</si>
  <si>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</si>
  <si>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</si>
  <si>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</si>
  <si>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</si>
  <si>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</si>
  <si>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</si>
  <si>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</si>
  <si>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</si>
  <si>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</si>
  <si>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</si>
  <si>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</si>
  <si>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</si>
  <si>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</si>
  <si>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</si>
  <si>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</si>
  <si>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</si>
  <si>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</si>
  <si>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</si>
  <si>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</si>
  <si>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</si>
  <si>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</si>
  <si>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</si>
  <si>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</si>
  <si>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</si>
  <si>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</si>
  <si>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</si>
  <si>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</si>
  <si>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</si>
  <si>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</si>
  <si>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</si>
  <si>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</si>
  <si>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</si>
  <si>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</si>
  <si>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</si>
  <si>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</si>
  <si>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</si>
  <si>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</si>
  <si>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</si>
  <si>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</si>
  <si>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</si>
  <si>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</si>
  <si>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</si>
  <si>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</si>
  <si>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</si>
  <si>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</si>
  <si>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</si>
  <si>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</si>
  <si>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</si>
  <si>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</si>
  <si>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</si>
  <si>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</si>
  <si>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</si>
  <si>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</si>
  <si>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</si>
  <si>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</si>
  <si>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</si>
  <si>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</si>
  <si>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</si>
  <si>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</si>
  <si>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</si>
  <si>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</si>
  <si>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</si>
  <si>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</si>
  <si>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</si>
  <si>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</si>
  <si>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</si>
  <si>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</si>
  <si>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</si>
  <si>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</si>
  <si>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</si>
  <si>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</si>
  <si>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</si>
  <si>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</si>
  <si>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</si>
  <si>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</si>
  <si>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</si>
  <si>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</si>
  <si>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</si>
  <si>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</si>
  <si>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</si>
  <si>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</si>
  <si>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</si>
  <si>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</si>
  <si>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</si>
  <si>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</si>
  <si>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</si>
  <si>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</si>
  <si>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</si>
  <si>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</si>
  <si>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</si>
  <si>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</si>
  <si>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</si>
  <si>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</si>
  <si>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</si>
  <si>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</si>
  <si>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</si>
  <si>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</si>
  <si>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</si>
  <si>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</si>
  <si>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</si>
  <si>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</si>
  <si>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</si>
  <si>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</si>
  <si>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</si>
  <si>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</si>
  <si>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</si>
  <si>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</si>
  <si>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</si>
  <si>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</si>
  <si>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</si>
  <si>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</si>
  <si>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</si>
  <si>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</si>
  <si>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</si>
  <si>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</si>
  <si>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</si>
  <si>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</si>
  <si>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</si>
  <si>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</si>
  <si>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</si>
  <si>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</si>
  <si>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</si>
  <si>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</si>
  <si>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</si>
  <si>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</si>
  <si>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</si>
  <si>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</si>
  <si>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</si>
  <si>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</si>
  <si>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</si>
  <si>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</si>
  <si>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</si>
  <si>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</si>
  <si>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</si>
  <si>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</si>
  <si>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</si>
  <si>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</si>
  <si>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</si>
  <si>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</si>
  <si>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</si>
  <si>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</si>
  <si>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</si>
  <si>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</si>
  <si>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</si>
  <si>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</si>
  <si>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</si>
  <si>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</si>
  <si>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</si>
  <si>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</si>
  <si>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</si>
  <si>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</si>
  <si>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</si>
  <si>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</si>
  <si>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</si>
  <si>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</si>
  <si>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</si>
  <si>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</si>
  <si>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</si>
  <si>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</si>
  <si>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</si>
  <si>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</si>
  <si>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</si>
  <si>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</si>
  <si>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</si>
  <si>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</si>
  <si>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</si>
  <si>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</si>
  <si>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</si>
  <si>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</si>
  <si>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</si>
  <si>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</si>
  <si>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</si>
  <si>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</si>
  <si>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</si>
  <si>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</si>
  <si>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</si>
  <si>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</si>
  <si>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</si>
  <si>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</si>
  <si>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</si>
  <si>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</si>
  <si>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</si>
  <si>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</si>
  <si>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</si>
  <si>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</si>
  <si>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</si>
  <si>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</si>
  <si>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</si>
  <si>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</si>
  <si>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</si>
  <si>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</si>
  <si>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</si>
  <si>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</si>
  <si>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</si>
  <si>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</si>
  <si>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</si>
  <si>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</si>
  <si>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</si>
  <si>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</si>
  <si>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</si>
  <si>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</si>
  <si>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</si>
  <si>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</si>
  <si>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</si>
  <si>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</si>
  <si>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</si>
  <si>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</si>
  <si>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</si>
  <si>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</si>
  <si>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</si>
  <si>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</si>
  <si>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</si>
  <si>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</si>
  <si>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</si>
  <si>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</si>
  <si>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</si>
  <si>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</si>
  <si>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</si>
  <si>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</si>
  <si>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</si>
  <si>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</si>
  <si>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</si>
  <si>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</si>
  <si>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</si>
  <si>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</si>
  <si>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</si>
  <si>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</si>
  <si>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</si>
  <si>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</si>
  <si>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</si>
  <si>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</si>
  <si>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</si>
  <si>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</si>
  <si>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</si>
  <si>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</si>
  <si>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</si>
  <si>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</si>
  <si>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</si>
  <si>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</si>
  <si>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</si>
  <si>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</si>
  <si>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</si>
  <si>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</si>
  <si>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</si>
  <si>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</si>
  <si>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</si>
  <si>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</si>
  <si>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</si>
  <si>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</si>
  <si>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</si>
  <si>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</si>
  <si>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</si>
  <si>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</si>
  <si>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</si>
  <si>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</si>
  <si>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</si>
  <si>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</si>
  <si>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</si>
  <si>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</si>
  <si>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</si>
  <si>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</si>
  <si>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</si>
  <si>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</si>
  <si>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</si>
  <si>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</si>
  <si>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</si>
  <si>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</si>
  <si>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</si>
  <si>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</si>
  <si>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</si>
  <si>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</si>
  <si>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</si>
  <si>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</si>
  <si>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</si>
  <si>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</si>
  <si>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</si>
  <si>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</si>
  <si>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</si>
  <si>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</si>
  <si>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</si>
  <si>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</si>
  <si>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</si>
  <si>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</si>
  <si>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</si>
  <si>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</si>
  <si>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</si>
  <si>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</si>
  <si>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</si>
  <si>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</si>
  <si>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</si>
  <si>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</si>
  <si>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</si>
  <si>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</si>
  <si>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</si>
  <si>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</si>
  <si>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</si>
  <si>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</si>
  <si>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</si>
  <si>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</si>
  <si>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</si>
  <si>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</si>
  <si>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</si>
  <si>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</si>
  <si>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</si>
  <si>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</si>
  <si>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</si>
  <si>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</si>
  <si>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</si>
  <si>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</si>
  <si>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</si>
  <si>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</si>
  <si>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</si>
  <si>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</si>
  <si>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</si>
  <si>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</si>
  <si>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</si>
  <si>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</si>
  <si>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</si>
  <si>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</si>
  <si>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</si>
  <si>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</si>
  <si>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</si>
  <si>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</si>
  <si>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</si>
  <si>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</si>
  <si>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</si>
  <si>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</si>
  <si>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</si>
  <si>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</si>
  <si>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</si>
  <si>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</si>
  <si>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</si>
  <si>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</si>
  <si>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</si>
  <si>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</si>
  <si>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</si>
  <si>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</si>
  <si>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</si>
  <si>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</si>
  <si>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</si>
  <si>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</si>
  <si>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</si>
  <si>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</si>
  <si>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</si>
  <si>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</si>
  <si>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</si>
  <si>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</si>
  <si>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</si>
  <si>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</si>
  <si>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</si>
  <si>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</si>
  <si>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</si>
  <si>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</si>
  <si>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</si>
  <si>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</si>
  <si>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</si>
  <si>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</si>
  <si>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</si>
  <si>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</si>
  <si>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</si>
  <si>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</si>
  <si>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</si>
  <si>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</si>
  <si>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</si>
  <si>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</si>
  <si>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</si>
  <si>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</si>
  <si>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</si>
  <si>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</si>
  <si>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</si>
  <si>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</si>
  <si>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</si>
  <si>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</si>
  <si>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</si>
  <si>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</si>
  <si>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</si>
  <si>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</si>
  <si>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</si>
  <si>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</si>
  <si>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</si>
  <si>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</si>
  <si>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</si>
  <si>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</si>
  <si>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</si>
  <si>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</si>
  <si>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</si>
  <si>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</si>
  <si>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</si>
  <si>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</si>
  <si>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</si>
  <si>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</si>
  <si>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</si>
  <si>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</si>
  <si>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</si>
  <si>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</si>
  <si>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</si>
  <si>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</si>
  <si>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</si>
  <si>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</si>
  <si>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</si>
  <si>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</si>
  <si>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</si>
  <si>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</si>
  <si>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</si>
  <si>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</si>
  <si>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</si>
  <si>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</si>
  <si>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</si>
  <si>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</si>
  <si>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</si>
  <si>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</si>
  <si>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</si>
  <si>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</si>
  <si>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</si>
  <si>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</si>
  <si>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</si>
  <si>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</si>
  <si>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</si>
  <si>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</si>
  <si>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</si>
  <si>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</si>
  <si>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</si>
  <si>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</si>
  <si>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</si>
  <si>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</si>
  <si>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</si>
  <si>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</si>
  <si>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</si>
  <si>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</si>
  <si>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</si>
  <si>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</si>
  <si>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</si>
  <si>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</si>
  <si>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</si>
  <si>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</si>
  <si>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</si>
  <si>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</si>
  <si>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</si>
  <si>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</si>
  <si>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</si>
  <si>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</si>
  <si>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</si>
  <si>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</si>
  <si>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</si>
  <si>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</si>
  <si>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</si>
  <si>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</si>
  <si>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</si>
  <si>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</si>
  <si>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</si>
  <si>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</si>
  <si>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</si>
  <si>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</si>
  <si>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</si>
  <si>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</si>
  <si>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</si>
  <si>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</si>
  <si>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</si>
  <si>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</si>
  <si>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</si>
  <si>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</si>
  <si>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</si>
  <si>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</si>
  <si>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</si>
  <si>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</si>
  <si>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</si>
  <si>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</si>
  <si>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</si>
  <si>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</si>
  <si>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</si>
  <si>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</si>
  <si>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</si>
  <si>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</si>
  <si>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</si>
  <si>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</si>
  <si>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</si>
  <si>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</si>
  <si>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</si>
  <si>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</si>
  <si>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</si>
  <si>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</si>
  <si>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</si>
  <si>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</si>
  <si>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</si>
  <si>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</si>
  <si>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</si>
  <si>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</si>
  <si>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</si>
  <si>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</si>
  <si>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</si>
  <si>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</si>
  <si>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</si>
  <si>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</si>
  <si>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</si>
  <si>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</si>
  <si>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</si>
  <si>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</si>
  <si>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</si>
  <si>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</si>
  <si>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</si>
  <si>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</si>
  <si>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</si>
  <si>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</si>
  <si>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</si>
  <si>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</si>
  <si>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</si>
  <si>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</si>
  <si>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</si>
  <si>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</si>
  <si>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</si>
  <si>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</si>
  <si>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</si>
  <si>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</si>
  <si>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</si>
  <si>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</si>
  <si>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</si>
  <si>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</si>
  <si>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</si>
  <si>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</si>
  <si>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</si>
  <si>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</si>
  <si>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</si>
  <si>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</si>
  <si>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</si>
  <si>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</si>
  <si>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</si>
  <si>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</si>
  <si>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</si>
  <si>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</si>
  <si>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</si>
  <si>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</si>
  <si>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</si>
  <si>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</si>
  <si>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</si>
  <si>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</si>
  <si>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</si>
  <si>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</si>
  <si>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</si>
  <si>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</si>
  <si>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</si>
  <si>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</si>
  <si>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</si>
  <si>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</si>
  <si>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</si>
  <si>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</si>
  <si>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</si>
  <si>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</si>
  <si>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</si>
  <si>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</si>
  <si>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</si>
  <si>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</si>
  <si>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</si>
  <si>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</si>
  <si>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</si>
  <si>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</si>
  <si>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</si>
  <si>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</si>
  <si>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</si>
  <si>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</si>
  <si>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</si>
  <si>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</si>
  <si>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</si>
  <si>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</si>
  <si>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</si>
  <si>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</si>
  <si>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</si>
  <si>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</si>
  <si>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</si>
  <si>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</si>
  <si>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</si>
  <si>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</si>
  <si>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</si>
  <si>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</si>
  <si>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</si>
  <si>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</si>
  <si>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</si>
  <si>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</si>
  <si>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</si>
  <si>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</si>
  <si>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</si>
  <si>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</si>
  <si>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</si>
  <si>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</si>
  <si>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</si>
  <si>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</si>
  <si>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</si>
  <si>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</si>
  <si>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</si>
  <si>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</si>
  <si>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</si>
  <si>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</si>
  <si>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</si>
  <si>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</si>
  <si>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</si>
  <si>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</si>
  <si>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</si>
  <si>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</si>
  <si>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</si>
  <si>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</si>
  <si>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</si>
  <si>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</si>
  <si>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</si>
  <si>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</si>
  <si>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</si>
  <si>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</si>
  <si>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</si>
  <si>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</si>
  <si>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</si>
  <si>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</si>
  <si>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</si>
  <si>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</si>
  <si>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</si>
  <si>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</si>
  <si>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</si>
  <si>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</si>
  <si>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</si>
  <si>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</si>
  <si>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</si>
  <si>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</si>
  <si>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</si>
  <si>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</si>
  <si>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</si>
  <si>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</si>
  <si>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</si>
  <si>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</si>
  <si>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</si>
  <si>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</si>
  <si>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</si>
  <si>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</si>
  <si>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</si>
  <si>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</si>
  <si>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</si>
  <si>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</si>
  <si>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</si>
  <si>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</si>
  <si>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</si>
  <si>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</si>
  <si>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</si>
  <si>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</si>
  <si>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</si>
  <si>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</si>
  <si>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</si>
  <si>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</si>
  <si>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</si>
  <si>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</si>
  <si>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</si>
  <si>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</si>
  <si>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</si>
  <si>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</si>
  <si>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</si>
  <si>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</si>
  <si>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</si>
  <si>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</si>
  <si>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</si>
  <si>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</si>
  <si>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</si>
  <si>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</si>
  <si>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</si>
  <si>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</si>
  <si>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</si>
  <si>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</si>
  <si>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</si>
  <si>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</si>
  <si>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</si>
  <si>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</si>
  <si>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</si>
  <si>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</si>
  <si>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</si>
  <si>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</si>
  <si>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</si>
  <si>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</si>
  <si>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</si>
  <si>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</si>
  <si>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</si>
  <si>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</si>
  <si>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</si>
  <si>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</si>
  <si>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</si>
  <si>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</si>
  <si>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</si>
  <si>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</si>
  <si>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</si>
  <si>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</si>
  <si>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</si>
  <si>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</si>
  <si>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</si>
  <si>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</si>
  <si>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</si>
  <si>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</si>
  <si>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</si>
  <si>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</si>
  <si>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</si>
  <si>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</si>
  <si>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</si>
  <si>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</si>
  <si>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</si>
  <si>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</si>
  <si>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</si>
  <si>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</si>
  <si>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</si>
  <si>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</si>
  <si>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</si>
  <si>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</si>
  <si>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</si>
  <si>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</si>
  <si>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</si>
  <si>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</si>
  <si>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</si>
  <si>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</si>
  <si>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</si>
  <si>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</si>
  <si>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</si>
  <si>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</si>
  <si>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</si>
  <si>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</si>
  <si>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</si>
  <si>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</si>
  <si>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</si>
  <si>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</si>
  <si>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</si>
  <si>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</si>
  <si>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</si>
  <si>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</si>
  <si>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</si>
  <si>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</si>
  <si>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</si>
  <si>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</si>
  <si>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</si>
  <si>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</si>
  <si>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</si>
  <si>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</si>
  <si>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</si>
  <si>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</si>
  <si>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</si>
  <si>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</si>
  <si>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</si>
  <si>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</si>
  <si>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</si>
  <si>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</si>
  <si>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</si>
  <si>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</si>
  <si>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</si>
  <si>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</si>
  <si>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</si>
  <si>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</si>
  <si>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</si>
  <si>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</si>
  <si>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</si>
  <si>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</si>
  <si>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</si>
  <si>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</si>
  <si>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</si>
  <si>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</si>
  <si>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</si>
  <si>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</si>
  <si>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</si>
  <si>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</si>
  <si>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</si>
  <si>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</si>
  <si>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</si>
  <si>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</si>
  <si>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</si>
  <si>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</si>
  <si>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</si>
  <si>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</si>
  <si>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</si>
  <si>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</si>
  <si>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</si>
  <si>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</si>
  <si>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</si>
  <si>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</si>
  <si>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</si>
  <si>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</si>
  <si>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</si>
  <si>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</si>
  <si>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</si>
  <si>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</si>
  <si>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</si>
  <si>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</si>
  <si>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</si>
  <si>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</si>
  <si>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</si>
  <si>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</si>
  <si>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</si>
  <si>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</si>
  <si>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</si>
  <si>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</si>
  <si>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</si>
  <si>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</si>
  <si>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</si>
  <si>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</si>
  <si>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</si>
  <si>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</si>
  <si>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</si>
  <si>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</si>
  <si>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</si>
  <si>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</si>
  <si>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</si>
  <si>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</si>
  <si>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</si>
  <si>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</si>
  <si>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</si>
  <si>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</si>
  <si>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</si>
  <si>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</si>
  <si>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</si>
  <si>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</si>
  <si>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</si>
  <si>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</si>
  <si>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</si>
  <si>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</si>
  <si>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</si>
  <si>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</si>
  <si>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</si>
  <si>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</si>
  <si>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</si>
  <si>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</si>
  <si>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</si>
  <si>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</si>
  <si>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</si>
  <si>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</si>
  <si>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</si>
  <si>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</si>
  <si>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</si>
  <si>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</si>
  <si>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</si>
  <si>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</si>
  <si>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</si>
  <si>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</si>
  <si>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</si>
  <si>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</si>
  <si>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</si>
  <si>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</si>
  <si>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</si>
  <si>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</si>
  <si>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</si>
  <si>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</si>
  <si>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</si>
  <si>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</si>
  <si>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</si>
  <si>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</si>
  <si>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</si>
  <si>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</si>
  <si>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</si>
  <si>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</si>
  <si>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</si>
  <si>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</si>
  <si>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</si>
  <si>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</si>
  <si>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</si>
  <si>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</si>
  <si>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</si>
  <si>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</si>
  <si>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</si>
  <si>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</si>
  <si>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</si>
  <si>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</si>
  <si>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</si>
  <si>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</si>
  <si>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</si>
  <si>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</si>
  <si>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</si>
  <si>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</si>
  <si>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</si>
  <si>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</si>
  <si>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</si>
  <si>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</si>
  <si>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</si>
  <si>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</si>
  <si>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</si>
  <si>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</si>
  <si>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</si>
  <si>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</si>
  <si>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</si>
  <si>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</si>
  <si>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</si>
  <si>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</si>
  <si>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</si>
  <si>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</si>
  <si>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</si>
  <si>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</si>
  <si>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</si>
  <si>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</si>
  <si>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</si>
  <si>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</si>
  <si>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</si>
  <si>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</si>
  <si>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</si>
  <si>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</si>
  <si>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</si>
  <si>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</si>
  <si>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</si>
  <si>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</si>
  <si>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</si>
  <si>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</si>
  <si>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</si>
  <si>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</si>
  <si>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</si>
  <si>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</si>
  <si>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</si>
  <si>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</si>
  <si>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</si>
  <si>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</si>
  <si>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</si>
  <si>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</si>
  <si>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</si>
  <si>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</si>
  <si>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</si>
  <si>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</si>
  <si>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</si>
  <si>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</si>
  <si>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</si>
  <si>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</si>
  <si>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</si>
  <si>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</si>
  <si>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</si>
  <si>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</si>
  <si>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</si>
  <si>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</si>
  <si>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</si>
  <si>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</si>
  <si>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</si>
  <si>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</si>
  <si>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</si>
  <si>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</si>
  <si>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</si>
  <si>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</si>
  <si>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</si>
  <si>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</si>
  <si>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</si>
  <si>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</si>
  <si>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</si>
  <si>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</si>
  <si>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</si>
  <si>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</si>
  <si>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</si>
  <si>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</si>
  <si>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</si>
  <si>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</si>
  <si>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</si>
  <si>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</si>
  <si>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</si>
  <si>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</si>
  <si>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</si>
  <si>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</si>
  <si>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</si>
  <si>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</si>
  <si>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</si>
  <si>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</si>
  <si>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</si>
  <si>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</si>
  <si>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</si>
  <si>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</si>
  <si>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</si>
  <si>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</si>
  <si>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</si>
  <si>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</si>
  <si>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</si>
  <si>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</si>
  <si>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</si>
  <si>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</si>
  <si>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</si>
  <si>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</si>
  <si>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</si>
  <si>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</si>
  <si>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</si>
  <si>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</si>
  <si>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</si>
  <si>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</si>
  <si>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</si>
  <si>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</si>
  <si>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</si>
  <si>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</si>
  <si>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</si>
  <si>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</si>
  <si>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</si>
  <si>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</si>
  <si>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</si>
  <si>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</si>
  <si>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</si>
  <si>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</si>
  <si>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</si>
  <si>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</si>
  <si>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</si>
  <si>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</si>
  <si>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</si>
  <si>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</si>
  <si>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</si>
  <si>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</si>
  <si>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</si>
  <si>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</si>
  <si>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</si>
  <si>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</si>
  <si>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</si>
  <si>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</si>
  <si>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</si>
  <si>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</si>
  <si>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</si>
  <si>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</si>
  <si>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</si>
  <si>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</si>
  <si>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</si>
  <si>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</si>
  <si>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</si>
  <si>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</si>
  <si>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</si>
  <si>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</si>
  <si>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</si>
  <si>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</si>
  <si>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</si>
  <si>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</si>
  <si>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</si>
  <si>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</si>
  <si>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</si>
  <si>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</si>
  <si>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</si>
  <si>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</si>
  <si>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</si>
  <si>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</si>
  <si>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</si>
  <si>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</si>
  <si>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</si>
  <si>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</si>
  <si>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</si>
  <si>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</si>
  <si>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</si>
  <si>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</si>
  <si>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</si>
  <si>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</si>
  <si>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</si>
  <si>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</si>
  <si>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</si>
  <si>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</si>
  <si>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</si>
  <si>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</si>
  <si>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</si>
  <si>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</si>
  <si>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</si>
  <si>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</si>
  <si>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</si>
  <si>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</si>
  <si>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</si>
  <si>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</si>
  <si>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</si>
  <si>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</si>
  <si>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</si>
  <si>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</si>
  <si>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</si>
  <si>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</si>
  <si>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</si>
  <si>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</si>
  <si>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</si>
  <si>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</si>
  <si>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</si>
  <si>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</si>
  <si>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</si>
  <si>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</si>
  <si>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</si>
  <si>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</si>
  <si>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</si>
  <si>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</si>
  <si>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</si>
  <si>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</si>
  <si>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</si>
  <si>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</si>
  <si>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</si>
  <si>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</si>
  <si>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</si>
  <si>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</si>
  <si>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</si>
  <si>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</si>
  <si>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</si>
  <si>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</si>
  <si>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</si>
  <si>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</si>
  <si>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</si>
  <si>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</si>
  <si>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</si>
  <si>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</si>
  <si>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</si>
  <si>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</si>
  <si>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</si>
  <si>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</si>
  <si>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</si>
  <si>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</si>
  <si>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</si>
  <si>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</si>
  <si>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</si>
  <si>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</si>
  <si>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</si>
  <si>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</si>
  <si>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</si>
  <si>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</si>
  <si>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</si>
  <si>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</si>
  <si>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</si>
  <si>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</si>
  <si>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</si>
  <si>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</si>
  <si>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</si>
  <si>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</si>
  <si>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</si>
  <si>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</si>
  <si>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</si>
  <si>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</si>
  <si>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</si>
  <si>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</si>
  <si>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</si>
  <si>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</si>
  <si>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</si>
  <si>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</si>
  <si>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</si>
  <si>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</si>
  <si>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</si>
  <si>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</si>
  <si>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</si>
  <si>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</si>
  <si>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</si>
  <si>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</si>
  <si>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</si>
  <si>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</si>
  <si>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</si>
  <si>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</si>
  <si>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</si>
  <si>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</si>
  <si>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</si>
  <si>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</si>
  <si>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</si>
  <si>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</si>
  <si>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</si>
  <si>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</si>
  <si>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</si>
  <si>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</si>
  <si>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</si>
  <si>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</si>
  <si>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</si>
  <si>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</si>
  <si>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</si>
  <si>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</si>
  <si>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</si>
  <si>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</si>
  <si>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</si>
  <si>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</si>
  <si>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</si>
  <si>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</si>
  <si>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</si>
  <si>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</si>
  <si>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</si>
  <si>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</si>
  <si>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</si>
  <si>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</si>
  <si>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</si>
  <si>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</si>
  <si>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</si>
  <si>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</si>
  <si>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</si>
  <si>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</si>
  <si>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</si>
  <si>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</si>
  <si>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</si>
  <si>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</si>
  <si>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</si>
  <si>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</si>
  <si>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</si>
  <si>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</si>
  <si>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</si>
  <si>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</si>
  <si>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</si>
  <si>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</si>
  <si>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</si>
  <si>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</si>
  <si>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</si>
  <si>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</si>
  <si>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</si>
  <si>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</si>
  <si>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</si>
  <si>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</si>
  <si>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</si>
  <si>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</si>
  <si>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</si>
  <si>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</si>
  <si>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</si>
  <si>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</si>
  <si>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</si>
  <si>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</si>
  <si>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</si>
  <si>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</si>
  <si>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</si>
  <si>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</si>
  <si>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</si>
  <si>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</si>
  <si>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</si>
  <si>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</si>
  <si>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</si>
  <si>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</si>
  <si>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</si>
  <si>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</si>
  <si>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</si>
  <si>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</si>
  <si>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</si>
  <si>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</si>
  <si>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</si>
  <si>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</si>
  <si>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</si>
  <si>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</si>
  <si>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</si>
  <si>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</si>
  <si>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</si>
  <si>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</si>
  <si>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</si>
  <si>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</si>
  <si>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</si>
  <si>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</si>
  <si>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</si>
  <si>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</si>
  <si>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</si>
  <si>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</si>
  <si>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</si>
  <si>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</si>
  <si>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</si>
  <si>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</si>
  <si>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</si>
  <si>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</si>
  <si>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</si>
  <si>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</si>
  <si>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</si>
  <si>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</si>
  <si>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</si>
  <si>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</si>
  <si>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</si>
  <si>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</si>
  <si>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</si>
  <si>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</si>
  <si>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</si>
  <si>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</si>
  <si>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</si>
  <si>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</si>
  <si>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</si>
  <si>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</si>
  <si>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</si>
  <si>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</si>
  <si>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</si>
  <si>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</si>
  <si>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</si>
  <si>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</si>
  <si>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</si>
  <si>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</si>
  <si>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</si>
  <si>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</si>
  <si>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</si>
  <si>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</si>
  <si>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</si>
  <si>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</si>
  <si>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</si>
  <si>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</si>
  <si>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</si>
  <si>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</si>
  <si>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</si>
  <si>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</si>
  <si>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</si>
  <si>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</si>
  <si>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</si>
  <si>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</si>
  <si>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</si>
  <si>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</si>
  <si>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</si>
  <si>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</si>
  <si>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</si>
  <si>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</si>
  <si>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</si>
  <si>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</si>
  <si>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</si>
  <si>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</si>
  <si>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</si>
  <si>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</si>
  <si>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</si>
  <si>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</si>
  <si>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</si>
  <si>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</si>
  <si>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</si>
  <si>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</si>
  <si>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</si>
  <si>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</si>
  <si>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</si>
  <si>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</si>
  <si>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</si>
  <si>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</si>
  <si>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</si>
  <si>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</si>
  <si>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</si>
  <si>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</si>
  <si>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</si>
  <si>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</si>
  <si>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</si>
  <si>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</si>
  <si>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</si>
  <si>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</si>
  <si>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</si>
  <si>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</si>
  <si>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</si>
  <si>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</si>
  <si>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</si>
  <si>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</si>
  <si>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</si>
  <si>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</si>
  <si>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</si>
  <si>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</si>
  <si>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</si>
  <si>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</si>
  <si>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</si>
  <si>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</si>
  <si>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</si>
  <si>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</si>
  <si>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</si>
  <si>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</si>
  <si>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</si>
  <si>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</si>
  <si>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</si>
  <si>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</si>
  <si>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</si>
  <si>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</si>
  <si>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</si>
  <si>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</si>
  <si>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</si>
  <si>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</si>
  <si>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</si>
  <si>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</si>
  <si>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</si>
  <si>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</si>
  <si>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</si>
  <si>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</si>
  <si>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</si>
  <si>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</si>
  <si>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</si>
  <si>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</si>
  <si>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</si>
  <si>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</si>
  <si>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</si>
  <si>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</si>
  <si>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</si>
  <si>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</si>
  <si>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</si>
  <si>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</si>
  <si>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</si>
  <si>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</si>
  <si>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</si>
  <si>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</si>
  <si>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</si>
  <si>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</si>
  <si>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</si>
  <si>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</si>
  <si>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</si>
  <si>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</si>
  <si>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</si>
  <si>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</si>
  <si>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</si>
  <si>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</si>
  <si>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</si>
  <si>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</si>
  <si>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</si>
  <si>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</si>
  <si>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</si>
  <si>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</si>
  <si>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</si>
  <si>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</si>
  <si>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</si>
  <si>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</si>
  <si>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</si>
  <si>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</si>
  <si>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</si>
  <si>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</si>
  <si>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</si>
  <si>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</si>
  <si>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</si>
  <si>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</si>
  <si>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</si>
  <si>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</si>
  <si>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</si>
  <si>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</si>
  <si>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</si>
  <si>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</si>
  <si>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</si>
  <si>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</si>
  <si>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</si>
  <si>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</si>
  <si>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</si>
  <si>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</si>
  <si>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</si>
  <si>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</si>
  <si>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</si>
  <si>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</si>
  <si>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</si>
  <si>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</si>
  <si>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</si>
  <si>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</si>
  <si>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</si>
  <si>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</si>
  <si>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</si>
  <si>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</si>
  <si>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</si>
  <si>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</si>
  <si>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</si>
  <si>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</si>
  <si>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</si>
  <si>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</si>
  <si>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</si>
  <si>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</si>
  <si>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</si>
  <si>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</si>
  <si>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</si>
  <si>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</si>
  <si>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</si>
  <si>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</si>
  <si>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</si>
  <si>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</si>
  <si>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</si>
  <si>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</si>
  <si>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</si>
  <si>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</si>
  <si>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</si>
  <si>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</si>
  <si>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</si>
  <si>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</si>
  <si>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</si>
  <si>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</si>
  <si>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</si>
  <si>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</si>
  <si>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</si>
  <si>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</si>
  <si>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</si>
  <si>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</si>
  <si>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</si>
  <si>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</si>
  <si>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</si>
  <si>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</si>
  <si>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</si>
  <si>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</si>
  <si>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</si>
  <si>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</si>
  <si>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</si>
  <si>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</si>
  <si>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</si>
  <si>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</si>
  <si>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</si>
  <si>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</si>
  <si>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</si>
  <si>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</si>
  <si>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</si>
  <si>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</si>
  <si>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</si>
  <si>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</si>
  <si>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</si>
  <si>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</si>
  <si>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</si>
  <si>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</si>
  <si>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</si>
  <si>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</si>
  <si>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</si>
  <si>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</si>
  <si>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</si>
  <si>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</si>
  <si>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</si>
  <si>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</si>
  <si>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</si>
  <si>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</si>
  <si>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</si>
  <si>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</si>
  <si>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</si>
  <si>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</si>
  <si>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</si>
  <si>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</si>
  <si>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</si>
  <si>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</si>
  <si>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</si>
  <si>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</si>
  <si>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</si>
  <si>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</si>
  <si>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</si>
  <si>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</si>
  <si>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</si>
  <si>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</si>
  <si>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</si>
  <si>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</si>
  <si>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</si>
  <si>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</si>
  <si>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</si>
  <si>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</si>
  <si>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</si>
  <si>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</si>
  <si>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</si>
  <si>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</si>
  <si>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</si>
  <si>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</si>
  <si>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</si>
  <si>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</si>
  <si>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</si>
  <si>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</si>
  <si>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</si>
  <si>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</si>
  <si>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</si>
  <si>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</si>
  <si>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</si>
  <si>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</si>
  <si>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</si>
  <si>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</si>
  <si>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</si>
  <si>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</si>
  <si>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</si>
  <si>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</si>
  <si>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</si>
  <si>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</si>
  <si>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</si>
  <si>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</si>
  <si>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</si>
  <si>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</si>
  <si>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</si>
  <si>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</si>
  <si>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</si>
  <si>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</si>
  <si>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</si>
  <si>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</si>
  <si>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</si>
  <si>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</si>
  <si>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</si>
  <si>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</si>
  <si>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</si>
  <si>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</si>
  <si>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</si>
  <si>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</si>
  <si>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</si>
  <si>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</si>
  <si>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</si>
  <si>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</si>
  <si>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</si>
  <si>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</si>
  <si>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</si>
  <si>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</si>
  <si>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</si>
  <si>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</si>
  <si>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</si>
  <si>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</si>
  <si>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</si>
  <si>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</si>
  <si>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</si>
  <si>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</si>
  <si>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</si>
  <si>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</si>
  <si>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</si>
  <si>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</si>
  <si>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</si>
  <si>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</si>
  <si>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</si>
  <si>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</si>
  <si>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</si>
  <si>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</si>
  <si>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</si>
  <si>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</si>
  <si>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</si>
  <si>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</si>
  <si>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</si>
  <si>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</si>
  <si>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</si>
  <si>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</si>
  <si>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</si>
  <si>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</si>
  <si>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</si>
  <si>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</si>
  <si>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</si>
  <si>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</si>
  <si>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</si>
  <si>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</si>
  <si>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</si>
  <si>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</si>
  <si>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</si>
  <si>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</si>
  <si>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</si>
  <si>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</si>
  <si>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</si>
  <si>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</si>
  <si>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</si>
  <si>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</si>
  <si>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</si>
  <si>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</si>
  <si>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</si>
  <si>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</si>
  <si>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</si>
  <si>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</si>
  <si>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</si>
  <si>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</si>
  <si>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</si>
  <si>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</si>
  <si>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</si>
  <si>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</si>
  <si>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</si>
  <si>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</si>
  <si>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</si>
  <si>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</si>
  <si>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</si>
  <si>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</si>
  <si>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</si>
  <si>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</si>
  <si>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</si>
  <si>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</si>
  <si>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</si>
  <si>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</si>
  <si>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</si>
  <si>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</si>
  <si>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</si>
  <si>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</si>
  <si>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</si>
  <si>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</si>
  <si>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</si>
  <si>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</si>
  <si>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</si>
  <si>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</si>
  <si>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</si>
  <si>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</si>
  <si>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</si>
  <si>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</si>
  <si>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</si>
  <si>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</si>
  <si>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</si>
  <si>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</si>
  <si>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</si>
  <si>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</si>
  <si>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</si>
  <si>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</si>
  <si>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</si>
  <si>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</si>
  <si>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</si>
  <si>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</si>
  <si>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</si>
  <si>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</si>
  <si>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</si>
  <si>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</si>
  <si>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</si>
  <si>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</si>
  <si>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</si>
  <si>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</si>
  <si>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</si>
  <si>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</si>
  <si>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</si>
  <si>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</si>
  <si>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</si>
  <si>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</si>
  <si>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</si>
  <si>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</si>
  <si>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</si>
  <si>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</si>
  <si>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</si>
  <si>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</si>
  <si>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</si>
  <si>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</si>
  <si>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</si>
  <si>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</si>
  <si>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</si>
  <si>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</si>
  <si>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</si>
  <si>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</si>
  <si>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</si>
  <si>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</si>
  <si>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</si>
  <si>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</si>
  <si>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</si>
  <si>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</si>
  <si>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</si>
  <si>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</si>
  <si>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</si>
  <si>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</si>
  <si>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</si>
  <si>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</si>
  <si>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</si>
  <si>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</si>
  <si>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</si>
  <si>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</si>
  <si>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</si>
  <si>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</si>
  <si>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</si>
  <si>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</si>
  <si>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</si>
  <si>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</si>
  <si>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</si>
  <si>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</si>
  <si>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</si>
  <si>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</si>
  <si>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</si>
  <si>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</si>
  <si>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</si>
  <si>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</si>
  <si>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</si>
  <si>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</si>
  <si>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</si>
  <si>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</si>
  <si>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</si>
  <si>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</si>
  <si>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</si>
  <si>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</si>
  <si>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</si>
  <si>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</si>
  <si>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</si>
  <si>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</si>
  <si>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</si>
  <si>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</si>
  <si>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</si>
  <si>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</si>
  <si>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</si>
  <si>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</si>
  <si>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</si>
  <si>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</si>
  <si>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</si>
  <si>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</si>
  <si>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</si>
  <si>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</si>
  <si>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</si>
  <si>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</si>
  <si>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</si>
  <si>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</si>
  <si>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</si>
  <si>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</si>
  <si>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</si>
  <si>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</si>
  <si>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</si>
  <si>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</si>
  <si>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</si>
  <si>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</si>
  <si>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</si>
  <si>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</si>
  <si>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</si>
  <si>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</si>
  <si>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</si>
  <si>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</si>
  <si>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</si>
  <si>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</si>
  <si>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</si>
  <si>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</si>
  <si>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</si>
  <si>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</si>
  <si>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</si>
  <si>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</si>
  <si>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</si>
  <si>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</si>
  <si>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</si>
  <si>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</si>
  <si>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</si>
  <si>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</si>
  <si>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</si>
  <si>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</si>
  <si>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</si>
  <si>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</si>
  <si>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</si>
  <si>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</si>
  <si>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</si>
  <si>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</si>
  <si>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</si>
  <si>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</si>
  <si>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</si>
  <si>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</si>
  <si>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</si>
  <si>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</si>
  <si>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</si>
  <si>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</si>
  <si>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</si>
  <si>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</si>
  <si>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</si>
  <si>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</si>
  <si>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</si>
  <si>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</si>
  <si>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</si>
  <si>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</si>
  <si>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</si>
  <si>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</si>
  <si>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</si>
  <si>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</si>
  <si>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</si>
  <si>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</si>
  <si>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</si>
  <si>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</si>
  <si>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</si>
  <si>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</si>
  <si>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</si>
  <si>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</si>
  <si>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</si>
  <si>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</si>
  <si>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</si>
  <si>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</si>
  <si>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</si>
  <si>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</si>
  <si>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</si>
  <si>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</si>
  <si>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</si>
  <si>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</si>
  <si>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</si>
  <si>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</si>
  <si>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</si>
  <si>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</si>
  <si>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</si>
  <si>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</si>
  <si>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</si>
  <si>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</si>
  <si>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</si>
  <si>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</si>
  <si>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</si>
  <si>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</si>
  <si>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</si>
  <si>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</si>
  <si>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</si>
  <si>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</si>
  <si>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</si>
  <si>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</si>
  <si>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</si>
  <si>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</si>
  <si>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</si>
  <si>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</si>
  <si>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</si>
  <si>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</si>
  <si>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</si>
  <si>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</si>
  <si>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</si>
  <si>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</si>
  <si>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</si>
  <si>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</si>
  <si>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</si>
  <si>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</si>
  <si>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</si>
  <si>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</si>
  <si>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</si>
  <si>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</si>
  <si>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</si>
  <si>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</si>
  <si>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</si>
  <si>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</si>
  <si>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</si>
  <si>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</si>
  <si>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</si>
  <si>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</si>
  <si>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</si>
  <si>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</si>
  <si>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</si>
  <si>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</si>
  <si>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</si>
  <si>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</si>
  <si>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</si>
  <si>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</si>
  <si>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</si>
  <si>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</si>
  <si>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</si>
  <si>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</si>
  <si>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</si>
  <si>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</si>
  <si>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</si>
  <si>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</si>
  <si>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</si>
  <si>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</si>
  <si>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</si>
  <si>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</si>
  <si>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</si>
  <si>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</si>
  <si>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</si>
  <si>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</si>
  <si>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</si>
  <si>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</si>
  <si>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</si>
  <si>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</si>
  <si>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</si>
  <si>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</si>
  <si>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</si>
  <si>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</si>
  <si>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</si>
  <si>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</si>
  <si>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</si>
  <si>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</si>
  <si>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</si>
  <si>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</si>
  <si>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</si>
  <si>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</si>
  <si>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</si>
  <si>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</si>
  <si>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</si>
  <si>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</si>
  <si>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</si>
  <si>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</si>
  <si>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</si>
  <si>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</si>
  <si>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</si>
  <si>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</si>
  <si>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</si>
  <si>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</si>
  <si>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</si>
  <si>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</si>
  <si>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</si>
  <si>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</si>
  <si>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</si>
  <si>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</si>
  <si>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</si>
  <si>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</si>
  <si>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</si>
  <si>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</si>
  <si>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</si>
  <si>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</si>
  <si>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</si>
  <si>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</si>
  <si>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</si>
  <si>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</si>
  <si>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</si>
  <si>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</si>
  <si>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</si>
  <si>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</si>
  <si>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</si>
  <si>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</si>
  <si>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</si>
  <si>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</si>
  <si>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</si>
  <si>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</si>
  <si>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</si>
  <si>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</si>
  <si>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</si>
  <si>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</si>
  <si>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</si>
  <si>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</si>
  <si>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</si>
  <si>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</si>
  <si>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</si>
  <si>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</si>
  <si>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</si>
  <si>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</si>
  <si>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</si>
  <si>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</si>
  <si>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</si>
  <si>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</si>
  <si>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</si>
  <si>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</si>
  <si>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</si>
  <si>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</si>
  <si>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</si>
  <si>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</si>
  <si>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</si>
  <si>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</si>
  <si>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</si>
  <si>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</si>
  <si>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</si>
  <si>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</si>
  <si>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</si>
  <si>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</si>
  <si>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</si>
  <si>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</si>
  <si>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</si>
  <si>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</si>
  <si>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</si>
  <si>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</si>
  <si>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</si>
  <si>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</si>
  <si>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</si>
  <si>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</si>
  <si>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</si>
  <si>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</si>
  <si>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</si>
  <si>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</si>
  <si>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</si>
  <si>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</si>
  <si>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</si>
  <si>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</si>
  <si>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</si>
  <si>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</si>
  <si>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</si>
  <si>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</si>
  <si>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</si>
  <si>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</si>
  <si>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</si>
  <si>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</si>
  <si>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</si>
  <si>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</si>
  <si>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</si>
  <si>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</si>
  <si>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</si>
  <si>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</si>
  <si>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</si>
  <si>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</si>
  <si>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</si>
  <si>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</si>
  <si>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</si>
  <si>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</si>
  <si>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</si>
  <si>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</si>
  <si>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</si>
  <si>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</si>
  <si>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</si>
  <si>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</si>
  <si>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</si>
  <si>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</si>
  <si>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</si>
  <si>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</si>
  <si>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</si>
  <si>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</si>
  <si>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</si>
  <si>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</si>
  <si>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</si>
  <si>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</si>
  <si>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</si>
  <si>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</si>
  <si>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</si>
  <si>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</si>
  <si>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</si>
  <si>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</si>
  <si>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</si>
  <si>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</si>
  <si>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</si>
  <si>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</si>
  <si>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</si>
  <si>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</si>
  <si>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</si>
  <si>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</si>
  <si>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</si>
  <si>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</si>
  <si>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</si>
  <si>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</si>
  <si>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</si>
  <si>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</si>
  <si>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</si>
  <si>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</si>
  <si>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</si>
  <si>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</si>
  <si>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</si>
  <si>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</si>
  <si>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</si>
  <si>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</si>
  <si>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</si>
  <si>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</si>
  <si>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</si>
  <si>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</si>
  <si>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</si>
  <si>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</si>
  <si>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</si>
  <si>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</si>
  <si>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</si>
  <si>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</si>
  <si>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</si>
  <si>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</si>
  <si>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</si>
  <si>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</si>
  <si>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</si>
  <si>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</si>
  <si>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</si>
  <si>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</si>
  <si>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</si>
  <si>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</si>
  <si>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</si>
  <si>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</si>
  <si>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</si>
  <si>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</si>
  <si>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</si>
  <si>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</si>
  <si>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</si>
  <si>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</si>
  <si>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</si>
  <si>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</si>
  <si>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</si>
  <si>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</si>
  <si>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</si>
  <si>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</si>
  <si>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</si>
  <si>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</si>
  <si>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</si>
  <si>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</si>
  <si>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</si>
  <si>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</si>
  <si>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</si>
  <si>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</si>
  <si>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</si>
  <si>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</si>
  <si>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</si>
  <si>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</si>
  <si>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</si>
  <si>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</si>
  <si>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</si>
  <si>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</si>
  <si>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</si>
  <si>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</si>
  <si>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</si>
  <si>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</si>
  <si>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</si>
  <si>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</si>
  <si>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</si>
  <si>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</si>
  <si>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</si>
  <si>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</si>
  <si>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</si>
  <si>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</si>
  <si>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</si>
  <si>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</si>
  <si>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</si>
  <si>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</si>
  <si>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</si>
  <si>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</si>
  <si>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</si>
  <si>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</si>
  <si>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</si>
  <si>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</si>
  <si>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</si>
  <si>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</si>
  <si>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</si>
  <si>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</si>
  <si>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</si>
  <si>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</si>
  <si>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</si>
  <si>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</si>
  <si>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</si>
  <si>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</si>
  <si>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</si>
  <si>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</si>
  <si>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</si>
  <si>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</si>
  <si>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</si>
  <si>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</si>
  <si>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</si>
  <si>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</si>
  <si>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</si>
  <si>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</si>
  <si>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</si>
  <si>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</si>
  <si>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</si>
  <si>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</si>
  <si>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</si>
  <si>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</si>
  <si>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</si>
  <si>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</si>
  <si>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</si>
  <si>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</si>
  <si>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</si>
  <si>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</si>
  <si>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</si>
  <si>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</si>
  <si>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</si>
  <si>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</si>
  <si>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</si>
  <si>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</si>
  <si>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</si>
  <si>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</si>
  <si>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</si>
  <si>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</si>
  <si>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</si>
  <si>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</si>
  <si>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</si>
  <si>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</si>
  <si>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</si>
  <si>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</si>
  <si>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</si>
  <si>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</si>
  <si>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</si>
  <si>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</si>
  <si>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</si>
  <si>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</si>
  <si>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</si>
  <si>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</si>
  <si>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</si>
  <si>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</si>
  <si>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</si>
  <si>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</si>
  <si>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</si>
  <si>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</si>
  <si>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</si>
  <si>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</si>
  <si>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</si>
  <si>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</si>
  <si>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</si>
  <si>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</si>
  <si>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</si>
  <si>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</si>
  <si>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</si>
  <si>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</si>
  <si>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</si>
  <si>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</si>
  <si>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</si>
  <si>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</si>
  <si>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</si>
  <si>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</si>
  <si>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</si>
  <si>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</si>
  <si>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</si>
  <si>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</si>
  <si>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</si>
  <si>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</si>
  <si>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</si>
  <si>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</si>
  <si>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</si>
  <si>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</si>
  <si>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</si>
  <si>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</si>
  <si>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</si>
  <si>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</si>
  <si>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</si>
  <si>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</si>
  <si>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</si>
  <si>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</si>
  <si>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</si>
  <si>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</si>
  <si>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</si>
  <si>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</si>
  <si>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</si>
  <si>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</si>
  <si>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</si>
  <si>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</si>
  <si>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</si>
  <si>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</si>
  <si>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</si>
  <si>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</si>
  <si>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</si>
  <si>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</si>
  <si>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</si>
  <si>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</si>
  <si>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</si>
  <si>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</si>
  <si>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</si>
  <si>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</si>
  <si>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</si>
  <si>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</si>
  <si>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</si>
  <si>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</si>
  <si>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</si>
  <si>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</si>
  <si>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</si>
  <si>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</si>
  <si>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</si>
  <si>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</si>
  <si>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</si>
  <si>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</si>
  <si>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</si>
  <si>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</si>
  <si>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</si>
  <si>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</si>
  <si>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</si>
  <si>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</si>
  <si>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</si>
  <si>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</si>
  <si>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</si>
  <si>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</si>
  <si>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</si>
  <si>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</si>
  <si>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</si>
  <si>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</si>
  <si>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</si>
  <si>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</si>
  <si>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</si>
  <si>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</si>
  <si>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</si>
  <si>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</si>
  <si>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</si>
  <si>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</si>
  <si>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</si>
  <si>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</si>
  <si>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</si>
  <si>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</si>
  <si>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</si>
  <si>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</si>
  <si>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</si>
  <si>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</si>
  <si>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</si>
  <si>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</si>
  <si>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</si>
  <si>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</si>
  <si>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</si>
  <si>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</si>
  <si>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</si>
  <si>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</si>
  <si>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</si>
  <si>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</si>
  <si>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</si>
  <si>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</si>
  <si>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</si>
  <si>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</si>
  <si>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</si>
  <si>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</si>
  <si>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</si>
  <si>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</si>
  <si>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</si>
  <si>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</si>
  <si>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</si>
  <si>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</si>
  <si>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</si>
  <si>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</si>
  <si>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</si>
  <si>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</si>
  <si>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</si>
  <si>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</si>
  <si>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</si>
  <si>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</si>
  <si>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</si>
  <si>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</si>
  <si>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</si>
  <si>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</si>
  <si>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</si>
  <si>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</si>
  <si>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</si>
  <si>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</si>
  <si>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</si>
  <si>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</si>
  <si>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</si>
  <si>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</si>
  <si>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</si>
  <si>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</si>
  <si>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</si>
  <si>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</si>
  <si>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</si>
  <si>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</si>
  <si>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</si>
  <si>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</si>
  <si>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</si>
  <si>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</si>
  <si>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</si>
  <si>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</si>
  <si>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</si>
  <si>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</si>
  <si>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</si>
  <si>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</si>
  <si>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</si>
  <si>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</si>
  <si>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</si>
  <si>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</si>
  <si>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</si>
  <si>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</si>
  <si>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</si>
  <si>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</si>
  <si>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</si>
  <si>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</si>
  <si>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</si>
  <si>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</si>
  <si>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</si>
  <si>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</si>
  <si>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</si>
  <si>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</si>
  <si>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</si>
  <si>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</si>
  <si>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</si>
  <si>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</si>
  <si>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</si>
  <si>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</si>
  <si>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</si>
  <si>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</si>
  <si>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</si>
  <si>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</si>
  <si>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</si>
  <si>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</si>
  <si>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</si>
  <si>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</si>
  <si>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</si>
  <si>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</si>
  <si>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</si>
  <si>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</si>
  <si>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</si>
  <si>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</si>
  <si>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</si>
  <si>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</si>
  <si>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</si>
  <si>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</si>
  <si>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</si>
  <si>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</si>
  <si>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</si>
  <si>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</si>
  <si>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</si>
  <si>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</si>
  <si>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</si>
  <si>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</si>
  <si>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</si>
  <si>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</si>
  <si>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</si>
  <si>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</si>
  <si>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</si>
  <si>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</si>
  <si>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</si>
  <si>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</si>
  <si>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</si>
  <si>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</si>
  <si>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</si>
  <si>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</si>
  <si>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</si>
  <si>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</si>
  <si>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</si>
  <si>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</si>
  <si>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</si>
  <si>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</si>
  <si>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</si>
  <si>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</si>
  <si>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</si>
  <si>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</si>
  <si>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</si>
  <si>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</si>
  <si>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</si>
  <si>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</si>
  <si>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</si>
  <si>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</si>
  <si>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</si>
  <si>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</si>
  <si>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</si>
  <si>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</si>
  <si>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</si>
  <si>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</si>
  <si>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</si>
  <si>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</si>
  <si>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</si>
  <si>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</si>
  <si>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</si>
  <si>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</si>
  <si>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</si>
  <si>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</si>
  <si>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</si>
  <si>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</si>
  <si>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</si>
  <si>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</si>
  <si>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</si>
  <si>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</si>
  <si>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</si>
  <si>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</si>
  <si>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</si>
  <si>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</si>
  <si>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</si>
  <si>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</si>
  <si>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</si>
  <si>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</si>
  <si>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</si>
  <si>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</si>
  <si>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</si>
  <si>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</si>
  <si>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</si>
  <si>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</si>
  <si>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</si>
  <si>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</si>
  <si>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</si>
  <si>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</si>
  <si>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</si>
  <si>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</si>
  <si>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</si>
  <si>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</si>
  <si>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</si>
  <si>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</si>
  <si>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</si>
  <si>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</si>
  <si>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</si>
  <si>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</si>
  <si>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</si>
  <si>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</si>
  <si>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</si>
  <si>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</si>
  <si>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</si>
  <si>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</si>
  <si>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</si>
  <si>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</si>
  <si>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</si>
  <si>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</si>
  <si>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</si>
  <si>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</si>
  <si>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</si>
  <si>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</si>
  <si>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</si>
  <si>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</si>
  <si>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</si>
  <si>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</si>
  <si>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</si>
  <si>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</si>
  <si>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</si>
  <si>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</si>
  <si>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</si>
  <si>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</si>
  <si>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</si>
  <si>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</si>
  <si>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</si>
  <si>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</si>
  <si>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</si>
  <si>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</si>
  <si>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</si>
  <si>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</si>
  <si>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</si>
  <si>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</si>
  <si>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</si>
  <si>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</si>
  <si>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</si>
  <si>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</si>
  <si>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</si>
  <si>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</si>
  <si>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</si>
  <si>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</si>
  <si>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</si>
  <si>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</si>
  <si>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</si>
  <si>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</si>
  <si>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</si>
  <si>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</si>
  <si>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</si>
  <si>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</si>
  <si>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</si>
  <si>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</si>
  <si>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</si>
  <si>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</si>
  <si>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</si>
  <si>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</si>
  <si>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</si>
  <si>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</si>
  <si>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</si>
  <si>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</si>
  <si>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</si>
  <si>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</si>
  <si>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</si>
  <si>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</si>
  <si>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</si>
  <si>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</si>
  <si>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</si>
  <si>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</si>
  <si>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</si>
  <si>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</si>
  <si>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</si>
  <si>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</si>
  <si>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</si>
  <si>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</si>
  <si>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</si>
  <si>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</si>
  <si>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</si>
  <si>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</si>
  <si>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</si>
  <si>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</si>
  <si>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</si>
  <si>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</si>
  <si>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</si>
  <si>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</si>
  <si>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</si>
  <si>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</si>
  <si>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</si>
  <si>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</si>
  <si>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</si>
  <si>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</si>
  <si>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</si>
  <si>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</si>
  <si>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</si>
  <si>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</si>
  <si>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</si>
  <si>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</si>
  <si>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</si>
  <si>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</si>
  <si>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</si>
  <si>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</si>
  <si>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</si>
  <si>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</si>
  <si>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</si>
  <si>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</si>
  <si>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</si>
  <si>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</si>
  <si>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</si>
  <si>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</si>
  <si>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</si>
  <si>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</si>
  <si>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</si>
  <si>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</si>
  <si>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</si>
  <si>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</si>
  <si>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</si>
  <si>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</si>
  <si>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</si>
  <si>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</si>
  <si>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</si>
  <si>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</si>
  <si>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</si>
  <si>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</si>
  <si>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</si>
  <si>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</si>
  <si>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</si>
  <si>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</si>
  <si>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</si>
  <si>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</si>
  <si>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</si>
  <si>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</si>
  <si>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</si>
  <si>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</si>
  <si>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</si>
  <si>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</si>
  <si>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</si>
  <si>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</si>
  <si>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</si>
  <si>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</si>
  <si>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</si>
  <si>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</si>
  <si>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</si>
  <si>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</si>
  <si>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</si>
  <si>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</si>
  <si>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</si>
  <si>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</si>
  <si>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</si>
  <si>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</si>
  <si>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</si>
  <si>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</si>
  <si>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</si>
  <si>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</si>
  <si>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</si>
  <si>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</si>
  <si>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</si>
  <si>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</si>
  <si>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</si>
  <si>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</si>
  <si>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</si>
  <si>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</si>
  <si>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</si>
  <si>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</si>
  <si>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</si>
  <si>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</si>
  <si>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</si>
  <si>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</si>
  <si>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</si>
  <si>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</si>
  <si>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</si>
  <si>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</si>
  <si>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</si>
  <si>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</si>
  <si>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</si>
  <si>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</si>
  <si>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</si>
  <si>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</si>
  <si>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</si>
  <si>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</si>
  <si>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</si>
  <si>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</si>
  <si>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</si>
  <si>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</si>
  <si>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</si>
  <si>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</si>
  <si>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</si>
  <si>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</si>
  <si>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</si>
  <si>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</si>
  <si>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</si>
  <si>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</si>
  <si>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</si>
  <si>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</si>
  <si>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</si>
  <si>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</si>
  <si>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</si>
  <si>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</si>
  <si>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</si>
  <si>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</si>
  <si>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</si>
  <si>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</si>
  <si>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</si>
  <si>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</si>
  <si>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</si>
  <si>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</si>
  <si>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</si>
  <si>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</si>
  <si>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</si>
  <si>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</si>
  <si>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</si>
  <si>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</si>
  <si>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</si>
  <si>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</si>
  <si>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</si>
  <si>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</si>
  <si>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</si>
  <si>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</si>
  <si>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</si>
  <si>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</si>
  <si>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</si>
  <si>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</si>
  <si>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</si>
  <si>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</si>
  <si>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</si>
  <si>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</si>
  <si>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</si>
  <si>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</si>
  <si>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</si>
  <si>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</si>
  <si>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</si>
  <si>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</si>
  <si>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</si>
  <si>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</si>
  <si>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</si>
  <si>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</si>
  <si>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</si>
  <si>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</si>
  <si>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</si>
  <si>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</si>
  <si>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</si>
  <si>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</si>
  <si>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</si>
  <si>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</si>
  <si>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</si>
  <si>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</si>
  <si>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</si>
  <si>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</si>
  <si>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</si>
  <si>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</si>
  <si>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</si>
  <si>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</si>
  <si>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</si>
  <si>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</si>
  <si>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</si>
  <si>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</si>
  <si>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</si>
  <si>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</si>
  <si>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</si>
  <si>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</si>
  <si>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</si>
  <si>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</si>
  <si>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</si>
  <si>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</si>
  <si>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</si>
  <si>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</si>
  <si>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</si>
  <si>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</si>
  <si>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</si>
  <si>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</si>
  <si>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</si>
  <si>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</si>
  <si>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</si>
  <si>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</si>
  <si>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</si>
  <si>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</si>
  <si>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</si>
  <si>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</si>
  <si>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</si>
  <si>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</si>
  <si>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</si>
  <si>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</si>
  <si>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</si>
  <si>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</si>
  <si>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</si>
  <si>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</si>
  <si>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</si>
  <si>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</si>
  <si>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</si>
  <si>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</si>
  <si>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</si>
  <si>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</si>
  <si>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</si>
  <si>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</si>
  <si>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</si>
  <si>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</si>
  <si>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</si>
  <si>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</si>
  <si>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</si>
  <si>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</si>
  <si>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</si>
  <si>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</si>
  <si>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</si>
  <si>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</si>
  <si>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</si>
  <si>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</si>
  <si>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</si>
  <si>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</si>
  <si>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</si>
  <si>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</si>
  <si>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</si>
  <si>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</si>
  <si>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</si>
  <si>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</si>
  <si>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</si>
  <si>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</si>
  <si>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</si>
  <si>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</si>
  <si>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</si>
  <si>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</si>
  <si>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</si>
  <si>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</si>
  <si>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</si>
  <si>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</si>
  <si>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</si>
  <si>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</si>
  <si>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</si>
  <si>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</si>
  <si>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</si>
  <si>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</si>
  <si>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</si>
  <si>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</si>
  <si>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</si>
  <si>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</si>
  <si>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</si>
  <si>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</si>
  <si>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</si>
  <si>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</si>
  <si>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</si>
  <si>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</si>
  <si>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</si>
  <si>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</si>
  <si>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</si>
  <si>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</si>
  <si>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</si>
  <si>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</si>
  <si>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</si>
  <si>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</si>
  <si>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</si>
  <si>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</si>
  <si>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</si>
  <si>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</si>
  <si>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</si>
  <si>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</si>
  <si>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</si>
  <si>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</si>
  <si>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</si>
  <si>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</si>
  <si>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</si>
  <si>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</si>
  <si>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</si>
  <si>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</si>
  <si>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</si>
  <si>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</si>
  <si>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</si>
  <si>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</si>
  <si>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</si>
  <si>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</si>
  <si>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</si>
  <si>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</si>
  <si>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</si>
  <si>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</si>
  <si>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</si>
  <si>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</si>
  <si>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</si>
  <si>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</si>
  <si>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</si>
  <si>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</si>
  <si>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</si>
  <si>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</si>
  <si>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</si>
  <si>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</si>
  <si>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</si>
  <si>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</si>
  <si>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</si>
  <si>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</si>
  <si>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</si>
  <si>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</si>
  <si>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</si>
  <si>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</si>
  <si>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</si>
  <si>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</si>
  <si>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</si>
  <si>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</si>
  <si>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</si>
  <si>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</si>
  <si>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</si>
  <si>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</si>
  <si>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</si>
  <si>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</si>
  <si>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</si>
  <si>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</si>
  <si>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</si>
  <si>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</si>
  <si>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</si>
  <si>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</si>
  <si>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</si>
  <si>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</si>
  <si>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</si>
  <si>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</si>
  <si>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</si>
  <si>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</si>
  <si>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</si>
  <si>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</si>
  <si>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</si>
  <si>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</si>
  <si>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</si>
  <si>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</si>
  <si>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</si>
  <si>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</si>
  <si>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</si>
  <si>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</si>
  <si>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</si>
  <si>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</si>
  <si>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</si>
  <si>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</si>
  <si>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</si>
  <si>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</si>
  <si>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</si>
  <si>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</si>
  <si>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</si>
  <si>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</si>
  <si>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</si>
  <si>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</si>
  <si>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</si>
  <si>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</si>
  <si>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</si>
  <si>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</si>
  <si>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</si>
  <si>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</si>
  <si>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</si>
  <si>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</si>
  <si>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</si>
  <si>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</si>
  <si>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</si>
  <si>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</si>
  <si>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</si>
  <si>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</si>
  <si>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</si>
  <si>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</si>
  <si>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</si>
  <si>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</si>
  <si>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</si>
  <si>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</si>
  <si>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</si>
  <si>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</si>
  <si>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</si>
  <si>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</si>
  <si>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</si>
  <si>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</si>
  <si>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</si>
  <si>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</si>
  <si>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</si>
  <si>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</si>
  <si>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</si>
  <si>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</si>
  <si>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</si>
  <si>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</si>
  <si>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</si>
  <si>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</si>
  <si>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</si>
  <si>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</si>
  <si>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</si>
  <si>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</si>
  <si>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</si>
  <si>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</si>
  <si>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</si>
  <si>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</si>
  <si>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</si>
  <si>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</si>
  <si>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</si>
  <si>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</si>
  <si>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</si>
  <si>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</si>
  <si>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</si>
  <si>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</si>
  <si>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</si>
  <si>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</si>
  <si>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</si>
  <si>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</si>
  <si>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</si>
  <si>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</si>
  <si>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</si>
  <si>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</si>
  <si>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</si>
  <si>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</si>
  <si>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</si>
  <si>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</si>
  <si>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</si>
  <si>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</si>
  <si>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</si>
  <si>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</si>
  <si>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</si>
  <si>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</si>
  <si>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</si>
  <si>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</si>
  <si>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</si>
  <si>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</si>
  <si>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</si>
  <si>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</si>
  <si>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</si>
  <si>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</si>
  <si>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</si>
  <si>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</si>
  <si>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</si>
  <si>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</si>
  <si>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</si>
  <si>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</si>
  <si>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</si>
  <si>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</si>
  <si>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</si>
  <si>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</si>
  <si>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</si>
  <si>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</si>
  <si>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</si>
  <si>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</si>
  <si>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</si>
  <si>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</si>
  <si>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</si>
  <si>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</si>
  <si>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</si>
  <si>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</si>
  <si>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</si>
  <si>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</si>
  <si>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</si>
  <si>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</si>
  <si>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</si>
  <si>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</si>
  <si>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</si>
  <si>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</si>
  <si>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</si>
  <si>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</si>
  <si>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</si>
  <si>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</si>
  <si>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</si>
  <si>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</si>
  <si>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</si>
  <si>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</si>
  <si>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</si>
  <si>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</si>
  <si>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</si>
  <si>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</si>
  <si>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</si>
  <si>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</si>
  <si>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</si>
  <si>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</si>
  <si>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</si>
  <si>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</si>
  <si>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</si>
  <si>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</si>
  <si>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</si>
  <si>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</si>
  <si>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</si>
  <si>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</si>
  <si>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</si>
  <si>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</si>
  <si>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</si>
  <si>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</si>
  <si>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</si>
  <si>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</si>
  <si>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</si>
  <si>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</si>
  <si>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</si>
  <si>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</si>
  <si>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</si>
  <si>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</si>
  <si>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</si>
  <si>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</si>
  <si>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</si>
  <si>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</si>
  <si>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</si>
  <si>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</si>
  <si>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</si>
  <si>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</si>
  <si>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</si>
  <si>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</si>
  <si>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</si>
  <si>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</si>
  <si>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</si>
  <si>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</si>
  <si>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</si>
  <si>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</si>
  <si>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</si>
  <si>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</si>
  <si>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</si>
  <si>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</si>
  <si>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</si>
  <si>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</si>
  <si>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</si>
  <si>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</si>
  <si>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</si>
  <si>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</si>
  <si>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</si>
  <si>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</si>
  <si>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</si>
  <si>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</si>
  <si>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</si>
  <si>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</si>
  <si>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</si>
  <si>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</si>
  <si>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</si>
  <si>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</si>
  <si>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</si>
  <si>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</si>
  <si>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</si>
  <si>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</si>
  <si>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</si>
  <si>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</si>
  <si>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</si>
  <si>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</si>
  <si>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</si>
  <si>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</si>
  <si>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</si>
  <si>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</si>
  <si>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</si>
  <si>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</si>
  <si>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</si>
  <si>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</si>
  <si>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</si>
  <si>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</si>
  <si>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</si>
  <si>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</si>
  <si>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</si>
  <si>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</si>
  <si>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</si>
  <si>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</si>
  <si>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</si>
  <si>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</si>
  <si>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</si>
  <si>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</si>
  <si>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</si>
  <si>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</si>
  <si>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</si>
  <si>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</si>
  <si>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</si>
  <si>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</si>
  <si>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</si>
  <si>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</si>
  <si>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</si>
  <si>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</si>
  <si>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</si>
  <si>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</si>
  <si>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</si>
  <si>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</si>
  <si>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</si>
  <si>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</si>
  <si>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</si>
  <si>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</si>
  <si>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</si>
  <si>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</si>
  <si>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</si>
  <si>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</si>
  <si>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</si>
  <si>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</si>
  <si>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</si>
  <si>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</si>
  <si>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</si>
  <si>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</si>
  <si>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</si>
  <si>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</si>
  <si>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</si>
  <si>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</si>
  <si>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</si>
  <si>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</si>
  <si>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</si>
  <si>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</si>
  <si>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</si>
  <si>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</si>
  <si>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</si>
  <si>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</si>
  <si>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</si>
  <si>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</si>
  <si>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</si>
  <si>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</si>
  <si>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</si>
  <si>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</si>
  <si>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</si>
  <si>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</si>
  <si>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</si>
  <si>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</si>
  <si>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</si>
  <si>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</si>
  <si>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</si>
  <si>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</si>
  <si>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</si>
  <si>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</si>
  <si>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</si>
  <si>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</si>
  <si>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</si>
  <si>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</si>
  <si>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</si>
  <si>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</si>
  <si>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</si>
  <si>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</si>
  <si>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</si>
  <si>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</si>
  <si>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</si>
  <si>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</si>
  <si>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</si>
  <si>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</si>
  <si>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</si>
  <si>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</si>
  <si>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</si>
  <si>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</si>
  <si>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</si>
  <si>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</si>
  <si>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</si>
  <si>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</si>
  <si>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</si>
  <si>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</si>
  <si>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</si>
  <si>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</si>
  <si>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</si>
  <si>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</si>
  <si>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</si>
  <si>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</si>
  <si>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</si>
  <si>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</si>
  <si>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</si>
  <si>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</si>
  <si>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</si>
  <si>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</si>
  <si>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</si>
  <si>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</si>
  <si>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</si>
  <si>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</si>
  <si>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</si>
  <si>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</si>
  <si>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</si>
  <si>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</si>
  <si>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</si>
  <si>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</si>
  <si>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</si>
  <si>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</si>
  <si>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</si>
  <si>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</si>
  <si>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</si>
  <si>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</si>
  <si>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</si>
  <si>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</si>
  <si>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</si>
  <si>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</si>
  <si>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</si>
  <si>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</si>
  <si>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</si>
  <si>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</si>
  <si>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</si>
  <si>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</si>
  <si>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</si>
  <si>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</si>
  <si>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</si>
  <si>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</si>
  <si>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</si>
  <si>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</si>
  <si>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</si>
  <si>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</si>
  <si>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</si>
  <si>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</si>
  <si>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</si>
  <si>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</si>
  <si>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</si>
  <si>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</si>
  <si>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</si>
  <si>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</si>
  <si>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</si>
  <si>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</si>
  <si>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</si>
  <si>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</si>
  <si>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</si>
  <si>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</si>
  <si>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</si>
  <si>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</si>
  <si>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</si>
  <si>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</si>
  <si>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</si>
  <si>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</si>
  <si>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</si>
  <si>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</si>
  <si>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</si>
  <si>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</si>
  <si>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</si>
  <si>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</si>
  <si>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</si>
  <si>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</si>
  <si>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</si>
  <si>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</si>
  <si>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</si>
  <si>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</si>
  <si>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</si>
  <si>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</si>
  <si>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</si>
  <si>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</si>
  <si>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</si>
  <si>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</si>
  <si>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</si>
  <si>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</si>
  <si>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</si>
  <si>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</si>
  <si>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</si>
  <si>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</si>
  <si>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</si>
  <si>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</si>
  <si>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</si>
  <si>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</si>
  <si>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</si>
  <si>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</si>
  <si>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</si>
  <si>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</si>
  <si>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</si>
  <si>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</si>
  <si>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</si>
  <si>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</si>
  <si>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</si>
  <si>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</si>
  <si>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</si>
  <si>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</si>
  <si>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</si>
  <si>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</si>
  <si>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</si>
  <si>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</si>
  <si>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</si>
  <si>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</si>
  <si>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</si>
  <si>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</si>
  <si>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</si>
  <si>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</si>
  <si>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</si>
  <si>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</si>
  <si>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</si>
  <si>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</si>
  <si>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</si>
  <si>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</si>
  <si>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</si>
  <si>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</si>
  <si>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</si>
  <si>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</si>
  <si>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</si>
  <si>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</si>
  <si>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</si>
  <si>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</si>
  <si>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</si>
  <si>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</si>
  <si>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</si>
  <si>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</si>
  <si>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</si>
  <si>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</si>
  <si>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</si>
  <si>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</si>
  <si>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</si>
  <si>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</si>
  <si>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</si>
  <si>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</si>
  <si>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</si>
  <si>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</si>
  <si>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</si>
  <si>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</si>
  <si>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</si>
  <si>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</si>
  <si>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</si>
  <si>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</si>
  <si>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</si>
  <si>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</si>
  <si>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</si>
  <si>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</si>
  <si>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</si>
  <si>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</si>
  <si>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</si>
  <si>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</si>
  <si>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</si>
  <si>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</si>
  <si>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</si>
  <si>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</si>
  <si>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</si>
  <si>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</si>
  <si>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</si>
  <si>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</si>
  <si>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</si>
  <si>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</si>
  <si>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</si>
  <si>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</si>
  <si>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</si>
  <si>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</si>
  <si>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</si>
  <si>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</si>
  <si>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</si>
  <si>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</si>
  <si>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</si>
  <si>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</si>
  <si>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</si>
  <si>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</si>
  <si>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</si>
  <si>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</si>
  <si>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</si>
  <si>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</si>
  <si>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</si>
  <si>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</si>
  <si>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</si>
  <si>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</si>
  <si>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</si>
  <si>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</si>
  <si>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</si>
  <si>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</si>
  <si>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</si>
  <si>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</si>
  <si>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</si>
  <si>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</si>
  <si>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</si>
  <si>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</si>
  <si>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</si>
  <si>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</si>
  <si>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</si>
  <si>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</si>
  <si>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</si>
  <si>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</si>
  <si>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</si>
  <si>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</si>
  <si>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</si>
  <si>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</si>
  <si>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</si>
  <si>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</si>
  <si>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</si>
  <si>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</si>
  <si>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</si>
  <si>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</si>
  <si>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</si>
  <si>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</si>
  <si>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</si>
  <si>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</si>
  <si>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</si>
  <si>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</si>
  <si>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</si>
  <si>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</si>
  <si>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</si>
  <si>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</si>
  <si>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</si>
  <si>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</si>
  <si>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</si>
  <si>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</si>
  <si>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</si>
  <si>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</si>
  <si>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</si>
  <si>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</si>
  <si>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</si>
  <si>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</si>
  <si>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</si>
  <si>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</si>
  <si>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</si>
  <si>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</si>
  <si>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</si>
  <si>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</si>
  <si>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</si>
  <si>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</si>
  <si>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</si>
  <si>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</si>
  <si>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</si>
  <si>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</si>
  <si>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</si>
  <si>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</si>
  <si>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</si>
  <si>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</si>
  <si>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</si>
  <si>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</si>
  <si>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</si>
  <si>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</si>
  <si>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</si>
  <si>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</si>
  <si>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</si>
  <si>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</si>
  <si>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</si>
  <si>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</si>
  <si>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</si>
  <si>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</si>
  <si>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</si>
  <si>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</si>
  <si>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</si>
  <si>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</si>
  <si>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</si>
  <si>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</si>
  <si>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</si>
  <si>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</si>
  <si>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</si>
  <si>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</si>
  <si>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</si>
  <si>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</si>
  <si>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</si>
  <si>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</si>
  <si>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</si>
  <si>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</si>
  <si>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</si>
  <si>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</si>
  <si>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</si>
  <si>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</si>
  <si>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</si>
  <si>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</si>
  <si>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</si>
  <si>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</si>
  <si>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</si>
  <si>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</si>
  <si>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</si>
  <si>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</si>
  <si>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</si>
  <si>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</si>
  <si>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</si>
  <si>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</si>
  <si>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</si>
  <si>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</si>
  <si>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</si>
  <si>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</si>
  <si>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</si>
  <si>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</si>
  <si>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</si>
  <si>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</si>
  <si>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</si>
  <si>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</si>
  <si>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</si>
  <si>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</si>
  <si>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</si>
  <si>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</si>
  <si>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</si>
  <si>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</si>
  <si>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</si>
  <si>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</si>
  <si>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</si>
  <si>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</si>
  <si>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</si>
  <si>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</si>
  <si>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</si>
  <si>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</si>
  <si>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</si>
  <si>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</si>
  <si>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</si>
  <si>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</si>
  <si>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</si>
  <si>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</si>
  <si>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</si>
  <si>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</si>
  <si>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</si>
  <si>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</si>
  <si>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</si>
  <si>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</si>
  <si>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</si>
  <si>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</si>
  <si>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</si>
  <si>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</si>
  <si>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</si>
  <si>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</si>
  <si>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</si>
  <si>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</si>
  <si>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</si>
  <si>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</si>
  <si>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</si>
  <si>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</si>
  <si>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</si>
  <si>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</si>
  <si>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</si>
  <si>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</si>
  <si>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</si>
  <si>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</si>
  <si>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</si>
  <si>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</si>
  <si>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</si>
  <si>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</si>
  <si>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</si>
  <si>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</si>
  <si>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</si>
  <si>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</si>
  <si>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</si>
  <si>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</si>
  <si>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</si>
  <si>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</si>
  <si>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</si>
  <si>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</si>
  <si>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</si>
  <si>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</si>
  <si>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</si>
  <si>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</si>
  <si>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</si>
  <si>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</si>
  <si>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</si>
  <si>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</si>
  <si>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</si>
  <si>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</si>
  <si>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</si>
  <si>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</si>
  <si>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</si>
  <si>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</si>
  <si>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</si>
  <si>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</si>
  <si>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</si>
  <si>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</si>
  <si>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</si>
  <si>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</si>
  <si>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</si>
  <si>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</si>
  <si>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</si>
  <si>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</si>
  <si>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</si>
  <si>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</si>
  <si>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</si>
  <si>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</si>
  <si>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</si>
  <si>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</si>
  <si>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</si>
  <si>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</si>
  <si>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</si>
  <si>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</si>
  <si>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</si>
  <si>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</si>
  <si>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</si>
  <si>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</si>
  <si>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</si>
  <si>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</si>
  <si>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</si>
  <si>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</si>
  <si>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</si>
  <si>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</si>
  <si>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</si>
  <si>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</si>
  <si>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</si>
  <si>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</si>
  <si>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</si>
  <si>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</si>
  <si>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</si>
  <si>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</si>
  <si>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</si>
  <si>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</si>
  <si>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</si>
  <si>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</si>
  <si>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</si>
  <si>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</si>
  <si>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</si>
  <si>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</si>
  <si>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</si>
  <si>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</si>
  <si>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</si>
  <si>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</si>
  <si>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</si>
  <si>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</si>
  <si>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</si>
  <si>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</si>
  <si>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</si>
  <si>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</si>
  <si>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</si>
  <si>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</si>
  <si>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</si>
  <si>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</si>
  <si>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</si>
  <si>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</si>
  <si>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</si>
  <si>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</si>
  <si>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</si>
  <si>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</si>
  <si>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</si>
  <si>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</si>
  <si>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</si>
  <si>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</si>
  <si>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</si>
  <si>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</si>
  <si>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</si>
  <si>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</si>
  <si>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</si>
  <si>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</si>
  <si>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</si>
  <si>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</si>
  <si>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</si>
  <si>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</si>
  <si>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</si>
  <si>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</si>
  <si>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</si>
  <si>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</si>
  <si>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</si>
  <si>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</si>
  <si>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</si>
  <si>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</si>
  <si>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</si>
  <si>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</si>
  <si>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</si>
  <si>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</si>
  <si>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</si>
  <si>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</si>
  <si>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</si>
  <si>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</si>
  <si>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</si>
  <si>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</si>
  <si>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</si>
  <si>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</si>
  <si>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</si>
  <si>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</si>
  <si>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</si>
  <si>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</si>
  <si>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</si>
  <si>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</si>
  <si>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</si>
  <si>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</si>
  <si>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</si>
  <si>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</si>
  <si>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</si>
  <si>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</si>
  <si>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</si>
  <si>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</si>
  <si>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</si>
  <si>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</si>
  <si>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</si>
  <si>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</si>
  <si>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</si>
  <si>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</si>
  <si>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</si>
  <si>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</si>
  <si>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</si>
  <si>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</si>
  <si>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</si>
  <si>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</si>
  <si>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</si>
  <si>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</si>
  <si>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</si>
  <si>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</si>
  <si>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</si>
  <si>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</si>
  <si>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</si>
  <si>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</si>
  <si>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</si>
  <si>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</si>
  <si>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</si>
  <si>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</si>
  <si>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</si>
  <si>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</si>
  <si>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</si>
  <si>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</si>
  <si>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</si>
  <si>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</si>
  <si>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</si>
  <si>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</si>
  <si>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</si>
  <si>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</si>
  <si>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</si>
  <si>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</si>
  <si>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</si>
  <si>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</si>
  <si>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</si>
  <si>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</si>
  <si>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</si>
  <si>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</si>
  <si>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</si>
  <si>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</si>
  <si>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</si>
  <si>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</si>
  <si>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</si>
  <si>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</si>
  <si>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</si>
  <si>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</si>
  <si>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</si>
  <si>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</si>
  <si>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</si>
  <si>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</si>
  <si>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</si>
  <si>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</si>
  <si>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</si>
  <si>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</si>
  <si>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</si>
  <si>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</si>
  <si>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</si>
  <si>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</si>
  <si>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</si>
  <si>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</si>
  <si>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</si>
  <si>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</si>
  <si>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</si>
  <si>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</si>
  <si>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</si>
  <si>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</si>
  <si>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</si>
  <si>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</si>
  <si>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</si>
  <si>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</si>
  <si>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</si>
  <si>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</si>
  <si>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</si>
  <si>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</si>
  <si>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</si>
  <si>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</si>
  <si>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</si>
  <si>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</si>
  <si>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</si>
  <si>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</si>
  <si>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</si>
  <si>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</si>
  <si>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</si>
  <si>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</si>
  <si>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</si>
  <si>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</si>
  <si>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</si>
  <si>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</si>
  <si>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</si>
  <si>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</si>
  <si>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</si>
  <si>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</si>
  <si>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</si>
  <si>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</si>
  <si>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</si>
  <si>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</si>
  <si>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</si>
  <si>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</si>
  <si>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</si>
  <si>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</si>
  <si>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</si>
  <si>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</si>
  <si>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</si>
  <si>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</si>
  <si>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</si>
  <si>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</si>
  <si>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</si>
  <si>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</si>
  <si>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</si>
  <si>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</si>
  <si>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</si>
  <si>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</si>
  <si>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</si>
  <si>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</si>
  <si>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</si>
  <si>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</si>
  <si>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</si>
  <si>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</si>
  <si>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</si>
  <si>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</si>
  <si>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</si>
  <si>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</si>
  <si>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</si>
  <si>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</si>
  <si>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</si>
  <si>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</si>
  <si>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</si>
  <si>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</si>
  <si>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</si>
  <si>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</si>
  <si>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</si>
  <si>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</si>
  <si>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</si>
  <si>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</si>
  <si>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</si>
  <si>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</si>
  <si>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</si>
  <si>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</si>
  <si>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</si>
  <si>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</si>
  <si>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</si>
  <si>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</si>
  <si>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</si>
  <si>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</si>
  <si>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</si>
  <si>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</si>
  <si>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</si>
  <si>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</si>
  <si>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</si>
  <si>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</si>
  <si>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</si>
  <si>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</si>
  <si>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</si>
  <si>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</si>
  <si>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</si>
  <si>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</si>
  <si>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</si>
  <si>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</si>
  <si>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</si>
  <si>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</si>
  <si>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</si>
  <si>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</si>
  <si>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</si>
  <si>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</si>
  <si>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</si>
  <si>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</si>
  <si>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</si>
  <si>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</si>
  <si>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</si>
  <si>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</si>
  <si>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</si>
  <si>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</si>
  <si>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</si>
  <si>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</si>
  <si>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</si>
  <si>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</si>
  <si>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</si>
  <si>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</si>
  <si>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</si>
  <si>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</si>
  <si>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</si>
  <si>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</si>
  <si>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</si>
  <si>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</si>
  <si>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</si>
  <si>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</si>
  <si>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</si>
  <si>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</si>
  <si>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</si>
  <si>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</si>
  <si>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</si>
  <si>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</si>
  <si>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</si>
  <si>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</si>
  <si>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</si>
  <si>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</si>
  <si>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</si>
  <si>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</si>
  <si>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</si>
  <si>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</si>
  <si>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</si>
  <si>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</si>
  <si>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</si>
  <si>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</si>
  <si>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</si>
  <si>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</si>
  <si>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</si>
  <si>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</si>
  <si>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</si>
  <si>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</si>
  <si>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</si>
  <si>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</si>
  <si>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</si>
  <si>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</si>
  <si>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</si>
  <si>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</si>
  <si>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</si>
  <si>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</si>
  <si>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</si>
  <si>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</si>
  <si>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</si>
  <si>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</si>
  <si>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</si>
  <si>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</si>
  <si>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</si>
  <si>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</si>
  <si>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</si>
  <si>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</si>
  <si>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</si>
  <si>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</si>
  <si>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</si>
  <si>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</si>
  <si>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</si>
  <si>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</si>
  <si>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</si>
  <si>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</si>
  <si>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</si>
  <si>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</si>
  <si>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</si>
  <si>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</si>
  <si>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</si>
  <si>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</si>
  <si>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</si>
  <si>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</si>
  <si>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</si>
  <si>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</si>
  <si>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</si>
  <si>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</si>
  <si>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</si>
  <si>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</si>
  <si>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</si>
  <si>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</si>
  <si>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</si>
  <si>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</si>
  <si>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</si>
  <si>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</si>
  <si>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</si>
  <si>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</si>
  <si>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</si>
  <si>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</si>
  <si>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</si>
  <si>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</si>
  <si>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</si>
  <si>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</si>
  <si>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</si>
  <si>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</si>
  <si>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</si>
  <si>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</si>
  <si>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</si>
  <si>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</si>
  <si>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</si>
  <si>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</si>
  <si>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</si>
  <si>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</si>
  <si>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</si>
  <si>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</si>
  <si>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</si>
  <si>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</si>
  <si>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</si>
  <si>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</si>
  <si>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</si>
  <si>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</si>
  <si>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</si>
  <si>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</si>
  <si>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</si>
  <si>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</si>
  <si>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</si>
  <si>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</si>
  <si>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</si>
  <si>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</si>
  <si>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</si>
  <si>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</si>
  <si>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</si>
  <si>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</si>
  <si>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</si>
  <si>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</si>
  <si>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</si>
  <si>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</si>
  <si>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</si>
  <si>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</si>
  <si>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</si>
  <si>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</si>
  <si>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</si>
  <si>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</si>
  <si>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</si>
  <si>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</si>
  <si>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</si>
  <si>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</si>
  <si>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</si>
  <si>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</si>
  <si>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</si>
  <si>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</si>
  <si>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</si>
  <si>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</si>
  <si>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</si>
  <si>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</si>
  <si>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</si>
  <si>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</si>
  <si>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</si>
  <si>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</si>
  <si>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</si>
  <si>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</si>
  <si>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</si>
  <si>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</si>
  <si>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</si>
  <si>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</si>
  <si>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</si>
  <si>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</si>
  <si>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</si>
  <si>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</si>
  <si>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</si>
  <si>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</si>
  <si>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</si>
  <si>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</si>
  <si>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</si>
  <si>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</si>
  <si>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</si>
  <si>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</si>
  <si>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</si>
  <si>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</si>
  <si>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</si>
  <si>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</si>
  <si>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</si>
  <si>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</si>
  <si>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</si>
  <si>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</si>
  <si>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</si>
  <si>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</si>
  <si>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</si>
  <si>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</si>
  <si>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</si>
  <si>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</si>
  <si>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</si>
  <si>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</si>
  <si>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</si>
  <si>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</si>
  <si>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</si>
  <si>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</si>
  <si>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</si>
  <si>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</si>
  <si>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</si>
  <si>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</si>
  <si>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</si>
  <si>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</si>
  <si>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</si>
  <si>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</si>
  <si>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</si>
  <si>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</si>
  <si>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</si>
  <si>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</si>
  <si>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</si>
  <si>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</si>
  <si>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</si>
  <si>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</si>
  <si>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</si>
  <si>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</si>
  <si>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</si>
  <si>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</si>
  <si>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</si>
  <si>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</si>
  <si>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</si>
  <si>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</si>
  <si>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</si>
  <si>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</si>
  <si>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</si>
  <si>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</si>
  <si>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</si>
  <si>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</si>
  <si>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</si>
  <si>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</si>
  <si>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</si>
  <si>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</si>
  <si>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</si>
  <si>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</si>
  <si>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</si>
  <si>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</si>
  <si>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</si>
  <si>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</si>
  <si>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</si>
  <si>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</si>
  <si>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</si>
  <si>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</si>
  <si>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</si>
  <si>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</si>
  <si>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</si>
  <si>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</si>
  <si>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</si>
  <si>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</si>
  <si>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</si>
  <si>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</si>
  <si>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</si>
  <si>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</si>
  <si>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</si>
  <si>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</si>
  <si>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</si>
  <si>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</si>
  <si>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</si>
  <si>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</si>
  <si>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</si>
  <si>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</si>
  <si>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</si>
  <si>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</si>
  <si>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</si>
  <si>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</si>
  <si>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</si>
  <si>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</si>
  <si>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</si>
  <si>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</si>
  <si>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</si>
  <si>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</si>
  <si>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</si>
  <si>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</si>
  <si>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</si>
  <si>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</si>
  <si>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</si>
  <si>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</si>
  <si>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</si>
  <si>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</si>
  <si>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</si>
  <si>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</si>
  <si>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</si>
  <si>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</si>
  <si>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</si>
  <si>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</si>
  <si>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</si>
  <si>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</si>
  <si>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</si>
  <si>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</si>
  <si>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</si>
  <si>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</si>
  <si>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</si>
  <si>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</si>
  <si>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</si>
  <si>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</si>
  <si>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</si>
  <si>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</si>
  <si>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</si>
  <si>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</si>
  <si>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</si>
  <si>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</si>
  <si>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</si>
  <si>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</si>
  <si>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</si>
  <si>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</si>
  <si>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</si>
  <si>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</si>
  <si>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</si>
  <si>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</si>
  <si>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</si>
  <si>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</si>
  <si>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</si>
  <si>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</si>
  <si>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</si>
  <si>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</si>
  <si>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</si>
  <si>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</si>
  <si>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</si>
  <si>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</si>
  <si>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</si>
  <si>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</si>
  <si>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</si>
  <si>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</si>
  <si>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</si>
  <si>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</si>
  <si>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</si>
  <si>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</si>
  <si>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</si>
  <si>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</si>
  <si>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</si>
  <si>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</si>
  <si>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</si>
  <si>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</si>
  <si>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</si>
  <si>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</si>
  <si>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</si>
  <si>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</si>
  <si>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</si>
  <si>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</si>
  <si>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</si>
  <si>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</si>
  <si>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</si>
  <si>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</si>
  <si>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</si>
  <si>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</si>
  <si>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</si>
  <si>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</si>
  <si>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</si>
  <si>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</si>
  <si>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</si>
  <si>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</si>
  <si>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</si>
  <si>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</si>
  <si>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</si>
  <si>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</si>
  <si>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</si>
  <si>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</si>
  <si>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</si>
  <si>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</si>
  <si>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</si>
  <si>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</si>
  <si>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</si>
  <si>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</si>
  <si>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</si>
  <si>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</si>
  <si>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</si>
  <si>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</si>
  <si>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</si>
  <si>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</si>
  <si>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</si>
  <si>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</si>
  <si>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</si>
  <si>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</si>
  <si>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</si>
  <si>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</si>
  <si>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</si>
  <si>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</si>
  <si>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</si>
  <si>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</si>
  <si>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</si>
  <si>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</si>
  <si>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</si>
  <si>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</si>
  <si>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</si>
  <si>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</si>
  <si>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</si>
  <si>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</si>
  <si>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</si>
  <si>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</si>
  <si>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</si>
  <si>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</si>
  <si>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</si>
  <si>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</si>
  <si>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</si>
  <si>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</si>
  <si>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</si>
  <si>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</si>
  <si>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</si>
  <si>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</si>
  <si>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</si>
  <si>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</si>
  <si>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</si>
  <si>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</si>
  <si>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</si>
  <si>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</si>
  <si>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</si>
  <si>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</si>
  <si>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</si>
  <si>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</si>
  <si>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</si>
  <si>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</si>
  <si>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</si>
  <si>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</si>
  <si>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</si>
  <si>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</si>
  <si>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</si>
  <si>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</si>
  <si>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</si>
  <si>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</si>
  <si>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</si>
  <si>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</si>
  <si>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</si>
  <si>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</si>
  <si>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</si>
  <si>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</si>
  <si>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</si>
  <si>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</si>
  <si>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</si>
  <si>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</si>
  <si>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</si>
  <si>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</si>
  <si>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</si>
  <si>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</si>
  <si>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</si>
  <si>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</si>
  <si>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</si>
  <si>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</si>
  <si>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</si>
  <si>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</si>
  <si>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</si>
  <si>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</si>
  <si>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</si>
  <si>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</si>
  <si>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</si>
  <si>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</si>
  <si>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</si>
  <si>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</si>
  <si>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</si>
  <si>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</si>
  <si>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</si>
  <si>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</si>
  <si>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</si>
  <si>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</si>
  <si>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</si>
  <si>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</si>
  <si>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</si>
  <si>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</si>
  <si>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</si>
  <si>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</si>
  <si>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</si>
  <si>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</si>
  <si>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</si>
  <si>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</si>
  <si>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</si>
  <si>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</si>
  <si>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</si>
  <si>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</si>
  <si>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</si>
  <si>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</si>
  <si>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</si>
  <si>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</si>
  <si>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</si>
  <si>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</si>
  <si>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</si>
  <si>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</si>
  <si>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</si>
  <si>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</si>
  <si>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</si>
  <si>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</si>
  <si>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</si>
  <si>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</si>
  <si>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</si>
  <si>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</si>
  <si>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</si>
  <si>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</si>
  <si>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</si>
  <si>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</si>
  <si>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</si>
  <si>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</si>
  <si>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</si>
  <si>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</si>
  <si>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</si>
  <si>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</si>
  <si>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</si>
  <si>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</si>
  <si>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</si>
  <si>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</si>
  <si>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</si>
  <si>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</si>
  <si>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</si>
  <si>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</si>
  <si>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</si>
  <si>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</si>
  <si>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</si>
  <si>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</si>
  <si>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</si>
  <si>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</si>
  <si>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</si>
  <si>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</si>
  <si>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</si>
  <si>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</si>
  <si>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</si>
  <si>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</si>
  <si>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</si>
  <si>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</si>
  <si>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</si>
  <si>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</si>
  <si>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</si>
  <si>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</si>
  <si>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</si>
  <si>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</si>
  <si>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</si>
  <si>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</si>
  <si>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</si>
  <si>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</si>
  <si>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</si>
  <si>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</si>
  <si>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</si>
  <si>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</si>
  <si>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</si>
  <si>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</si>
  <si>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</si>
  <si>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</si>
  <si>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</si>
  <si>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</si>
  <si>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</si>
  <si>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</si>
  <si>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</si>
  <si>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</si>
  <si>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</si>
  <si>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</si>
  <si>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</si>
  <si>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</si>
  <si>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</si>
  <si>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</si>
  <si>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</si>
  <si>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</si>
  <si>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</si>
  <si>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</si>
  <si>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</si>
  <si>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</si>
  <si>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</si>
  <si>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</si>
  <si>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</si>
  <si>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</si>
  <si>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</si>
  <si>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</si>
  <si>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</si>
  <si>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</si>
  <si>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</si>
  <si>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</si>
  <si>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</si>
  <si>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</si>
  <si>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</si>
  <si>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</si>
  <si>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</si>
  <si>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</si>
  <si>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</si>
  <si>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</si>
  <si>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</si>
  <si>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</si>
  <si>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</si>
  <si>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</si>
  <si>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</si>
  <si>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</si>
  <si>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</si>
  <si>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</si>
  <si>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</si>
  <si>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</si>
  <si>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</si>
  <si>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</si>
  <si>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</si>
  <si>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</si>
  <si>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</si>
  <si>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</si>
  <si>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</si>
  <si>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</si>
  <si>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</si>
  <si>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</si>
  <si>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</si>
  <si>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</si>
  <si>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</si>
  <si>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</si>
  <si>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</si>
  <si>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</si>
  <si>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</si>
  <si>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</si>
  <si>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</si>
  <si>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</si>
  <si>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</si>
  <si>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</si>
  <si>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</si>
  <si>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</si>
  <si>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</si>
  <si>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</si>
  <si>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</si>
  <si>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</si>
  <si>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</si>
  <si>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</si>
  <si>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</si>
  <si>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</si>
  <si>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</si>
  <si>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</si>
  <si>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</si>
  <si>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</si>
  <si>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</si>
  <si>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</si>
  <si>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</si>
  <si>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</si>
  <si>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</si>
  <si>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</si>
  <si>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</si>
  <si>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</si>
  <si>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</si>
  <si>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</si>
  <si>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</si>
  <si>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</si>
  <si>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</si>
  <si>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</si>
  <si>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</si>
  <si>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</si>
  <si>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</si>
  <si>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</si>
  <si>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</si>
  <si>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</si>
  <si>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</si>
  <si>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</si>
  <si>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</si>
  <si>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</si>
  <si>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</si>
  <si>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</si>
  <si>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</si>
  <si>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</si>
  <si>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</si>
  <si>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</si>
  <si>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</si>
  <si>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</si>
  <si>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</si>
  <si>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</si>
  <si>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</si>
  <si>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</si>
  <si>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</si>
  <si>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</si>
  <si>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</si>
  <si>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</si>
  <si>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</si>
  <si>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</si>
  <si>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</si>
  <si>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</si>
  <si>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</si>
  <si>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</si>
  <si>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</si>
  <si>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</si>
  <si>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</si>
  <si>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</si>
  <si>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</si>
  <si>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</si>
  <si>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</si>
  <si>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</si>
  <si>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</si>
  <si>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</si>
  <si>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</si>
  <si>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</si>
  <si>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</si>
  <si>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</si>
  <si>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</si>
  <si>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</si>
  <si>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</si>
  <si>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</si>
  <si>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</si>
  <si>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</si>
  <si>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</si>
  <si>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</si>
  <si>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</si>
  <si>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</si>
  <si>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</si>
  <si>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</si>
  <si>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</si>
  <si>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</si>
  <si>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</si>
  <si>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</si>
  <si>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</si>
  <si>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</si>
  <si>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</si>
  <si>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</si>
  <si>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</si>
  <si>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</si>
  <si>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</si>
  <si>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</si>
  <si>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</si>
  <si>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</si>
  <si>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</si>
  <si>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</si>
  <si>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</si>
  <si>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</si>
  <si>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</si>
  <si>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</si>
  <si>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</si>
  <si>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</si>
  <si>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</si>
  <si>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</si>
  <si>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</si>
  <si>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</si>
  <si>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</si>
  <si>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</si>
  <si>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</si>
  <si>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</si>
  <si>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</si>
  <si>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</si>
  <si>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</si>
  <si>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</si>
  <si>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</si>
  <si>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</si>
  <si>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</si>
  <si>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</si>
  <si>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</si>
  <si>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</si>
  <si>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</si>
  <si>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</si>
  <si>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</si>
  <si>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</si>
  <si>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</si>
  <si>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</si>
  <si>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</si>
  <si>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</si>
  <si>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</si>
  <si>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</si>
  <si>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</si>
  <si>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</si>
  <si>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</si>
  <si>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</si>
  <si>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</si>
  <si>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</si>
  <si>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</si>
  <si>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</si>
  <si>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</si>
  <si>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</si>
  <si>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</si>
  <si>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</si>
  <si>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</si>
  <si>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</si>
  <si>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</si>
  <si>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</si>
  <si>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</si>
  <si>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</si>
  <si>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</si>
  <si>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</si>
  <si>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</si>
  <si>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</si>
  <si>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</si>
  <si>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</si>
  <si>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</si>
  <si>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</si>
  <si>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</si>
  <si>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</si>
  <si>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</si>
  <si>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</si>
  <si>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</si>
  <si>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</si>
  <si>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</si>
  <si>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</si>
  <si>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</si>
  <si>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</si>
  <si>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</si>
  <si>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</si>
  <si>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</si>
  <si>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</si>
  <si>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</si>
  <si>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</si>
  <si>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</si>
  <si>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</si>
  <si>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</si>
  <si>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</si>
  <si>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</si>
  <si>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</si>
  <si>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</si>
  <si>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</si>
  <si>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</si>
  <si>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</si>
  <si>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</si>
  <si>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</si>
  <si>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</si>
  <si>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</si>
  <si>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</si>
  <si>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</si>
  <si>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</si>
  <si>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</si>
  <si>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</si>
  <si>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</si>
  <si>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</si>
  <si>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</si>
  <si>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</si>
  <si>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</si>
  <si>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</si>
  <si>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</si>
  <si>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</si>
  <si>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</si>
  <si>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</si>
  <si>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</si>
  <si>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</si>
  <si>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</si>
  <si>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</si>
  <si>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</si>
  <si>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</si>
  <si>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</si>
  <si>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</si>
  <si>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</si>
  <si>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</si>
  <si>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</si>
  <si>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</si>
  <si>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</si>
  <si>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</si>
  <si>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</si>
  <si>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</si>
  <si>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</si>
  <si>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</si>
  <si>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</si>
  <si>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</si>
  <si>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</si>
  <si>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</si>
  <si>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</si>
  <si>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</si>
  <si>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</si>
  <si>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</si>
  <si>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</si>
  <si>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</si>
  <si>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</si>
  <si>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</si>
  <si>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</si>
  <si>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</si>
  <si>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</si>
  <si>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</si>
  <si>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</si>
  <si>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</si>
  <si>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</si>
  <si>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</si>
  <si>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</si>
  <si>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</si>
  <si>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</si>
  <si>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</si>
  <si>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</si>
  <si>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</si>
  <si>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</si>
  <si>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</si>
  <si>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</si>
  <si>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</si>
  <si>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</si>
  <si>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</si>
  <si>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</si>
  <si>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</si>
  <si>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</si>
  <si>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</si>
  <si>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</si>
  <si>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</si>
  <si>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</si>
  <si>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</si>
  <si>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</si>
  <si>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</si>
  <si>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</si>
  <si>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</si>
  <si>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</si>
  <si>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</si>
  <si>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</si>
  <si>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</si>
  <si>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</si>
  <si>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</si>
  <si>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</si>
  <si>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</si>
  <si>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</si>
  <si>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</si>
  <si>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</si>
  <si>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</si>
  <si>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</si>
  <si>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</si>
  <si>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</si>
  <si>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</si>
  <si>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</si>
  <si>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</si>
  <si>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</si>
  <si>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</si>
  <si>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</si>
  <si>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</si>
  <si>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</si>
  <si>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</si>
  <si>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</si>
  <si>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</si>
  <si>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</si>
  <si>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</si>
  <si>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</si>
  <si>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</si>
  <si>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</si>
  <si>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</si>
  <si>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</si>
  <si>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</si>
  <si>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</si>
  <si>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</si>
  <si>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</si>
  <si>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</si>
  <si>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</si>
  <si>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</si>
  <si>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</si>
  <si>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</si>
  <si>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</si>
  <si>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</si>
  <si>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</si>
  <si>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</si>
  <si>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</si>
  <si>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</si>
  <si>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</si>
  <si>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</si>
  <si>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</si>
  <si>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</si>
  <si>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</si>
  <si>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</si>
  <si>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</si>
  <si>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</si>
  <si>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</si>
  <si>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</si>
  <si>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</si>
  <si>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</si>
  <si>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</si>
  <si>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</si>
  <si>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</si>
  <si>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</si>
  <si>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</si>
  <si>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</si>
  <si>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</si>
  <si>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</si>
  <si>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</si>
  <si>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</si>
  <si>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</si>
  <si>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</si>
  <si>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</si>
  <si>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</si>
  <si>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</si>
  <si>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</si>
  <si>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</si>
  <si>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</si>
  <si>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</si>
  <si>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</si>
  <si>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</si>
  <si>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</si>
  <si>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</si>
  <si>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</si>
  <si>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</si>
  <si>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</si>
  <si>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</si>
  <si>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</si>
  <si>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</si>
  <si>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</si>
  <si>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</si>
  <si>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</si>
  <si>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</si>
  <si>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</si>
  <si>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</si>
  <si>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</si>
  <si>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</si>
  <si>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</si>
  <si>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</si>
  <si>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</si>
  <si>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</si>
  <si>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</si>
  <si>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</si>
  <si>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</si>
  <si>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</si>
  <si>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</si>
  <si>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</si>
  <si>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</si>
  <si>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</si>
  <si>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</si>
  <si>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</si>
  <si>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</si>
  <si>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</si>
  <si>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</si>
  <si>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</si>
  <si>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</si>
  <si>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</si>
  <si>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</si>
  <si>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</si>
  <si>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</si>
  <si>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</si>
  <si>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</si>
  <si>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</si>
  <si>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</si>
  <si>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</si>
  <si>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</si>
  <si>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</si>
  <si>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</si>
  <si>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</si>
  <si>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</si>
  <si>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</si>
  <si>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</si>
  <si>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</si>
  <si>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</si>
  <si>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</si>
  <si>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</si>
  <si>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</si>
  <si>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</si>
  <si>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</si>
  <si>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</si>
  <si>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</si>
  <si>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</si>
  <si>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</si>
  <si>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</si>
  <si>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</si>
  <si>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</si>
  <si>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</si>
  <si>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</si>
  <si>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</si>
  <si>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</si>
  <si>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</si>
  <si>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</si>
  <si>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</si>
  <si>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</si>
  <si>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</si>
  <si>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</si>
  <si>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</si>
  <si>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</si>
  <si>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</si>
  <si>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</si>
  <si>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</si>
  <si>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</si>
  <si>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</si>
  <si>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</si>
  <si>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</si>
  <si>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</si>
  <si>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</si>
  <si>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</si>
  <si>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</si>
  <si>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</si>
  <si>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</si>
  <si>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</si>
  <si>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</si>
  <si>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</si>
  <si>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</si>
  <si>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</si>
  <si>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</si>
  <si>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</si>
  <si>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</si>
  <si>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</si>
  <si>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</si>
  <si>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</si>
  <si>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</si>
  <si>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</si>
  <si>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</si>
  <si>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</si>
  <si>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</si>
  <si>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</si>
  <si>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</si>
  <si>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</si>
  <si>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</si>
  <si>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</si>
  <si>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</si>
  <si>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</si>
  <si>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</si>
  <si>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</si>
  <si>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</si>
  <si>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</si>
  <si>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</si>
  <si>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</si>
  <si>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</si>
  <si>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</si>
  <si>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</si>
  <si>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</si>
  <si>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</si>
  <si>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</si>
  <si>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</si>
  <si>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</si>
  <si>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</si>
  <si>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</si>
  <si>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</si>
  <si>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</si>
  <si>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</si>
  <si>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</si>
  <si>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</si>
  <si>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</si>
  <si>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</si>
  <si>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</si>
  <si>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</si>
  <si>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</si>
  <si>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</si>
  <si>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</si>
  <si>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</si>
  <si>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</si>
  <si>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</si>
  <si>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</si>
  <si>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</si>
  <si>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</si>
  <si>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</si>
  <si>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</si>
  <si>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</si>
  <si>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</si>
  <si>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</si>
  <si>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</si>
  <si>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</si>
  <si>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</si>
  <si>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</si>
  <si>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</si>
  <si>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</si>
  <si>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</si>
  <si>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</si>
  <si>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</si>
  <si>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</si>
  <si>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</si>
  <si>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</si>
  <si>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</si>
  <si>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</si>
  <si>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</si>
  <si>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</si>
  <si>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</si>
  <si>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</si>
  <si>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</si>
  <si>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</si>
  <si>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</si>
  <si>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</si>
  <si>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</si>
  <si>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</si>
  <si>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</si>
  <si>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</si>
  <si>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</si>
  <si>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</si>
  <si>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</si>
  <si>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</si>
  <si>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</si>
  <si>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</si>
  <si>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</si>
  <si>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</si>
  <si>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</si>
  <si>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</si>
  <si>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</si>
  <si>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</si>
  <si>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</si>
  <si>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</si>
  <si>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</si>
  <si>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</si>
  <si>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</si>
  <si>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</si>
  <si>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</si>
  <si>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</si>
  <si>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</si>
  <si>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</si>
  <si>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</si>
  <si>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</si>
  <si>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</si>
  <si>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</si>
  <si>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</si>
  <si>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</si>
  <si>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</si>
  <si>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</si>
  <si>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</si>
  <si>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</si>
  <si>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</si>
  <si>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</si>
  <si>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</si>
  <si>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</si>
  <si>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</si>
  <si>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</si>
  <si>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</si>
  <si>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</si>
  <si>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</si>
  <si>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</si>
  <si>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</si>
  <si>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</si>
  <si>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</si>
  <si>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</si>
  <si>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</si>
  <si>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</si>
  <si>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</si>
  <si>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</si>
  <si>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</si>
  <si>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</si>
  <si>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</si>
  <si>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</si>
  <si>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</si>
  <si>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</si>
  <si>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</si>
  <si>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</si>
  <si>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</si>
  <si>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</si>
  <si>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</si>
  <si>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</si>
  <si>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</si>
  <si>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</si>
  <si>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</si>
  <si>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</si>
  <si>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</si>
  <si>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</si>
  <si>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</si>
  <si>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</si>
  <si>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</si>
  <si>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</si>
  <si>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</si>
  <si>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</si>
  <si>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</si>
  <si>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</si>
  <si>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</si>
  <si>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</si>
  <si>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</si>
  <si>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</si>
  <si>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</si>
  <si>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</si>
  <si>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</si>
  <si>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</si>
  <si>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</si>
  <si>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</si>
  <si>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</si>
  <si>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</si>
  <si>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</si>
  <si>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</si>
  <si>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</si>
  <si>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</si>
  <si>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</si>
  <si>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</si>
  <si>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</si>
  <si>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</si>
  <si>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</si>
  <si>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</si>
  <si>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</si>
  <si>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</si>
  <si>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</si>
  <si>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</si>
  <si>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</si>
  <si>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</si>
  <si>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</si>
  <si>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</si>
  <si>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</si>
  <si>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</si>
  <si>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</si>
  <si>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</si>
  <si>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</si>
  <si>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</si>
  <si>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</si>
  <si>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</si>
  <si>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</si>
  <si>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</si>
  <si>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</si>
  <si>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</si>
  <si>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</si>
  <si>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</si>
  <si>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</si>
  <si>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</si>
  <si>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</si>
  <si>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</si>
  <si>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</si>
  <si>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</si>
  <si>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</si>
  <si>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</si>
  <si>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</si>
  <si>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</si>
  <si>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</si>
  <si>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</si>
  <si>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</si>
  <si>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</si>
  <si>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</si>
  <si>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</si>
  <si>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</si>
  <si>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</si>
  <si>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</si>
  <si>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</si>
  <si>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</si>
  <si>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</si>
  <si>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</si>
  <si>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</si>
  <si>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</si>
  <si>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</si>
  <si>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</si>
  <si>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</si>
  <si>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</si>
  <si>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</si>
  <si>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</si>
  <si>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</si>
  <si>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</si>
  <si>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</si>
  <si>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</si>
  <si>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</si>
  <si>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</si>
  <si>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</si>
  <si>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</si>
  <si>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</si>
  <si>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</si>
  <si>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</si>
  <si>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</si>
  <si>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</si>
  <si>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</si>
  <si>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</si>
  <si>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</si>
  <si>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</si>
  <si>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</si>
  <si>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</si>
  <si>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</si>
  <si>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</si>
  <si>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</si>
  <si>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</si>
  <si>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</si>
  <si>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</si>
  <si>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</si>
  <si>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</si>
  <si>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</si>
  <si>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</si>
  <si>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</si>
  <si>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</si>
  <si>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</si>
  <si>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</si>
  <si>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</si>
  <si>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</si>
  <si>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</si>
  <si>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</si>
  <si>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</si>
  <si>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</si>
  <si>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</si>
  <si>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</si>
  <si>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</si>
  <si>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</si>
  <si>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</si>
  <si>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</si>
  <si>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</si>
  <si>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</si>
  <si>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</si>
  <si>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</si>
  <si>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</si>
  <si>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</si>
  <si>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</si>
  <si>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</si>
  <si>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</si>
  <si>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</si>
  <si>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</si>
  <si>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</si>
  <si>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</si>
  <si>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</si>
  <si>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</si>
  <si>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</si>
  <si>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</si>
  <si>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</si>
  <si>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</si>
  <si>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</si>
  <si>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</si>
  <si>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</si>
  <si>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</si>
  <si>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</si>
  <si>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</si>
  <si>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</si>
  <si>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</si>
  <si>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</si>
  <si>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</si>
  <si>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</si>
  <si>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</si>
  <si>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</si>
  <si>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</si>
  <si>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</si>
  <si>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</si>
  <si>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</si>
  <si>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</si>
  <si>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</si>
  <si>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</si>
  <si>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</si>
  <si>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</si>
  <si>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</si>
  <si>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</si>
  <si>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</si>
  <si>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</si>
  <si>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</si>
  <si>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</si>
  <si>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</si>
  <si>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</si>
  <si>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</si>
  <si>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</si>
  <si>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</si>
  <si>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</si>
  <si>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</si>
  <si>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</si>
  <si>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</si>
  <si>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</si>
  <si>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</si>
  <si>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</si>
  <si>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</si>
  <si>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</si>
  <si>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</si>
  <si>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</si>
  <si>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</si>
  <si>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</si>
  <si>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</si>
  <si>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</si>
  <si>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</si>
  <si>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</si>
  <si>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</si>
  <si>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</si>
  <si>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</si>
  <si>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</si>
  <si>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</si>
  <si>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</si>
  <si>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</si>
  <si>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</si>
  <si>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</si>
  <si>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</si>
  <si>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</si>
  <si>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</si>
  <si>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</si>
  <si>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</si>
  <si>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</si>
  <si>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</si>
  <si>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</si>
  <si>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</si>
  <si>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</si>
  <si>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</si>
  <si>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</si>
  <si>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</si>
  <si>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</si>
  <si>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</si>
  <si>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</si>
  <si>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</si>
  <si>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</si>
  <si>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</si>
  <si>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</si>
  <si>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</si>
  <si>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</si>
  <si>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</si>
  <si>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</si>
  <si>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</si>
  <si>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</si>
  <si>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</si>
  <si>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</si>
  <si>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</si>
  <si>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</si>
  <si>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</si>
  <si>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</si>
  <si>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</si>
  <si>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</si>
  <si>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</si>
  <si>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</si>
  <si>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</si>
  <si>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</si>
  <si>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</si>
  <si>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</si>
  <si>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</si>
  <si>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</si>
  <si>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</si>
  <si>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</si>
  <si>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</si>
  <si>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</si>
  <si>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</si>
  <si>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</si>
  <si>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</si>
  <si>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</si>
  <si>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</si>
  <si>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</si>
  <si>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</si>
  <si>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</si>
  <si>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</si>
  <si>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</si>
  <si>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</si>
  <si>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</si>
  <si>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</si>
  <si>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</si>
  <si>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</si>
  <si>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</si>
  <si>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</si>
  <si>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</si>
  <si>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</si>
  <si>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</si>
  <si>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</si>
  <si>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</si>
  <si>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</si>
  <si>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</si>
  <si>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</si>
  <si>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</si>
  <si>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</si>
  <si>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</si>
  <si>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</si>
  <si>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</si>
  <si>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</si>
  <si>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</si>
  <si>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</si>
  <si>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</si>
  <si>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</si>
  <si>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</si>
  <si>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</si>
  <si>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</si>
  <si>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</si>
  <si>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</si>
  <si>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</si>
  <si>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</si>
  <si>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</si>
  <si>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</si>
  <si>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</si>
  <si>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</si>
  <si>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</si>
  <si>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</si>
  <si>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</si>
  <si>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</si>
  <si>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</si>
  <si>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</si>
  <si>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</si>
  <si>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</si>
  <si>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</si>
  <si>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</si>
  <si>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</si>
  <si>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</si>
  <si>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</si>
  <si>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</si>
  <si>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</si>
  <si>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</si>
  <si>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</si>
  <si>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</si>
  <si>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</si>
  <si>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</si>
  <si>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</si>
  <si>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</si>
  <si>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</si>
  <si>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</si>
  <si>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</si>
  <si>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</si>
  <si>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</si>
  <si>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</si>
  <si>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</si>
  <si>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</si>
  <si>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</si>
  <si>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</si>
  <si>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</si>
  <si>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</si>
  <si>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</si>
  <si>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</si>
  <si>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</si>
  <si>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</si>
  <si>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</si>
  <si>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</si>
  <si>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</si>
  <si>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</si>
  <si>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</si>
  <si>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</si>
  <si>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</si>
  <si>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</si>
  <si>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</si>
  <si>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</si>
  <si>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</si>
  <si>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</si>
  <si>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</si>
  <si>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</si>
  <si>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</si>
  <si>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</si>
  <si>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</si>
  <si>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</si>
  <si>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</si>
  <si>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</si>
  <si>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</si>
  <si>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</si>
  <si>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</si>
  <si>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</si>
  <si>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</si>
  <si>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</si>
  <si>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</si>
  <si>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</si>
  <si>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</si>
  <si>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</si>
  <si>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</si>
  <si>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</si>
  <si>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</si>
  <si>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</si>
  <si>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</si>
  <si>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</si>
  <si>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</si>
  <si>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</si>
  <si>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</si>
  <si>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</si>
  <si>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</si>
  <si>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</si>
  <si>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</si>
  <si>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</si>
  <si>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</si>
  <si>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</si>
  <si>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</si>
  <si>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</si>
  <si>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</si>
  <si>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</si>
  <si>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</si>
  <si>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</si>
  <si>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</si>
  <si>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</si>
  <si>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</si>
  <si>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</si>
  <si>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</si>
  <si>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</si>
  <si>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</si>
  <si>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</si>
  <si>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</si>
  <si>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</si>
  <si>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</si>
  <si>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</si>
  <si>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</si>
  <si>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</si>
  <si>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</si>
  <si>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</si>
  <si>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</si>
  <si>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</si>
  <si>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</si>
  <si>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</si>
  <si>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</si>
  <si>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</si>
  <si>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</si>
  <si>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</si>
  <si>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</si>
  <si>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</si>
  <si>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</si>
  <si>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</si>
  <si>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</si>
  <si>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</si>
  <si>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</si>
  <si>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</si>
  <si>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</si>
  <si>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</si>
  <si>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</si>
  <si>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</si>
  <si>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</si>
  <si>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</si>
  <si>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</si>
  <si>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</si>
  <si>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</si>
  <si>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</si>
  <si>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</si>
  <si>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</si>
  <si>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</si>
  <si>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</si>
  <si>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</si>
  <si>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</si>
  <si>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</si>
  <si>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</si>
  <si>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</si>
  <si>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</si>
  <si>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</si>
  <si>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</si>
  <si>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</si>
  <si>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</si>
  <si>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</si>
  <si>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</si>
  <si>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</si>
  <si>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</si>
  <si>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</si>
  <si>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</si>
  <si>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</si>
  <si>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</si>
  <si>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</si>
  <si>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</si>
  <si>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</si>
  <si>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</si>
  <si>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</si>
  <si>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</si>
  <si>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</si>
  <si>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</si>
  <si>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</si>
  <si>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</si>
  <si>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</si>
  <si>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</si>
  <si>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</si>
  <si>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</si>
  <si>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</si>
  <si>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</si>
  <si>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</si>
  <si>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</si>
  <si>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</si>
  <si>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</si>
  <si>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</si>
  <si>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</si>
  <si>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</si>
  <si>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</si>
  <si>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</si>
  <si>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</si>
  <si>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</si>
  <si>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</si>
  <si>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</si>
  <si>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</si>
  <si>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</si>
  <si>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</si>
  <si>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</si>
  <si>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</si>
  <si>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</si>
  <si>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</si>
  <si>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</si>
  <si>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</si>
  <si>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</si>
  <si>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</si>
  <si>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</si>
  <si>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</si>
  <si>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</si>
  <si>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</si>
  <si>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</si>
  <si>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</si>
  <si>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</si>
  <si>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</si>
  <si>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</si>
  <si>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</si>
  <si>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</si>
  <si>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</si>
  <si>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</si>
  <si>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</si>
  <si>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</si>
  <si>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</si>
  <si>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</si>
  <si>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</si>
  <si>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</si>
  <si>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</si>
  <si>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</si>
  <si>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</si>
  <si>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</si>
  <si>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</si>
  <si>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</si>
  <si>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</si>
  <si>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</si>
  <si>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</si>
  <si>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</si>
  <si>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</si>
  <si>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</si>
  <si>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</si>
  <si>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</si>
  <si>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</si>
  <si>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</si>
  <si>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</si>
  <si>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</si>
  <si>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</si>
  <si>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</si>
  <si>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</si>
  <si>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</si>
  <si>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</si>
  <si>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</si>
  <si>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</si>
  <si>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</si>
  <si>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</si>
  <si>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</si>
  <si>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</si>
  <si>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</si>
  <si>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</si>
  <si>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</si>
  <si>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</si>
  <si>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</si>
  <si>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</si>
  <si>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</si>
  <si>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</si>
  <si>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</si>
  <si>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</si>
  <si>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</si>
  <si>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</si>
  <si>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</si>
  <si>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</si>
  <si>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</si>
  <si>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</si>
  <si>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</si>
  <si>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</si>
  <si>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</si>
  <si>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</si>
  <si>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</si>
  <si>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</si>
  <si>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</si>
  <si>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</si>
  <si>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</si>
  <si>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</si>
  <si>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</si>
  <si>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</si>
  <si>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</si>
  <si>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</si>
  <si>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</si>
  <si>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</si>
  <si>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</si>
  <si>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</si>
  <si>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</si>
  <si>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</si>
  <si>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</si>
  <si>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</si>
  <si>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</si>
  <si>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</si>
  <si>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</si>
  <si>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</si>
  <si>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</si>
  <si>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</si>
  <si>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</si>
  <si>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</si>
  <si>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</si>
  <si>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</si>
  <si>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</si>
  <si>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</si>
  <si>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</si>
  <si>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</si>
  <si>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</si>
  <si>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</si>
  <si>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</si>
  <si>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</si>
  <si>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</si>
  <si>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</si>
  <si>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</si>
  <si>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</si>
  <si>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</si>
  <si>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</si>
  <si>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</si>
  <si>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</si>
  <si>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</si>
  <si>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</si>
  <si>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</si>
  <si>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</si>
  <si>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</si>
  <si>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</si>
  <si>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</si>
  <si>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</si>
  <si>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</si>
  <si>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</si>
  <si>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</si>
  <si>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</si>
  <si>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</si>
  <si>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</si>
  <si>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</si>
  <si>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</si>
  <si>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</si>
  <si>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</si>
  <si>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</si>
  <si>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</si>
  <si>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</si>
  <si>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</si>
  <si>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</si>
  <si>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</si>
  <si>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</si>
  <si>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</si>
  <si>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</si>
  <si>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</si>
  <si>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</si>
  <si>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</si>
  <si>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</si>
  <si>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</si>
  <si>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</si>
  <si>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</si>
  <si>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</si>
  <si>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</si>
  <si>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</si>
  <si>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</si>
  <si>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</si>
  <si>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</si>
  <si>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</si>
  <si>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</si>
  <si>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</si>
  <si>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</si>
  <si>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</si>
  <si>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</si>
  <si>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</si>
  <si>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</si>
  <si>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</si>
  <si>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</si>
  <si>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</si>
  <si>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</si>
  <si>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</si>
  <si>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</si>
  <si>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</si>
  <si>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</si>
  <si>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</si>
  <si>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</si>
  <si>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</si>
  <si>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</si>
  <si>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</si>
  <si>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</si>
  <si>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</si>
  <si>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</si>
  <si>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</si>
  <si>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</si>
  <si>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</si>
  <si>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</si>
  <si>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</si>
  <si>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</si>
  <si>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</si>
  <si>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</si>
  <si>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</si>
  <si>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</si>
  <si>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</si>
  <si>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</si>
  <si>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</si>
  <si>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</si>
  <si>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</si>
  <si>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</si>
  <si>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</si>
  <si>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</si>
  <si>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</si>
  <si>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</si>
  <si>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</si>
  <si>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</si>
  <si>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</si>
  <si>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</si>
  <si>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</si>
  <si>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</si>
  <si>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</si>
  <si>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</si>
  <si>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</si>
  <si>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</si>
  <si>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</si>
  <si>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</si>
  <si>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</si>
  <si>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</si>
  <si>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</si>
  <si>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</si>
  <si>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</si>
  <si>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</si>
  <si>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</si>
  <si>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</si>
  <si>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</si>
  <si>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</si>
  <si>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</si>
  <si>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</si>
  <si>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</si>
  <si>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</si>
  <si>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</si>
  <si>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</si>
  <si>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</si>
  <si>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</si>
  <si>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</si>
  <si>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</si>
  <si>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</si>
  <si>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</si>
  <si>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</si>
  <si>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</si>
  <si>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</si>
  <si>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</si>
  <si>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</si>
  <si>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</si>
  <si>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</si>
  <si>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</si>
  <si>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</si>
  <si>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</si>
  <si>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</si>
  <si>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</si>
  <si>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</si>
  <si>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</si>
  <si>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</si>
  <si>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</si>
  <si>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</si>
  <si>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</si>
  <si>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</si>
  <si>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</si>
  <si>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</si>
  <si>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</si>
  <si>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</si>
  <si>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</si>
  <si>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</si>
  <si>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</si>
  <si>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</si>
  <si>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</si>
  <si>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</si>
  <si>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</si>
  <si>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</si>
  <si>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</si>
  <si>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</si>
  <si>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</si>
  <si>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</si>
  <si>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</si>
  <si>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</si>
  <si>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</si>
  <si>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</si>
  <si>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</si>
  <si>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</si>
  <si>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</si>
  <si>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</si>
  <si>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</si>
  <si>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</si>
  <si>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</si>
  <si>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</si>
  <si>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</si>
  <si>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</si>
  <si>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</si>
  <si>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</si>
  <si>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</si>
  <si>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</si>
  <si>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</si>
  <si>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</si>
  <si>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</si>
  <si>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</si>
  <si>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</si>
  <si>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</si>
  <si>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</si>
  <si>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</si>
  <si>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</si>
  <si>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</si>
  <si>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</si>
  <si>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</si>
  <si>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</si>
  <si>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</si>
  <si>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</si>
  <si>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</si>
  <si>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</si>
  <si>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</si>
  <si>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</si>
  <si>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</si>
  <si>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</si>
  <si>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</si>
  <si>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</si>
  <si>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</si>
  <si>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</si>
  <si>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</si>
  <si>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</si>
  <si>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</si>
  <si>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</si>
  <si>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</si>
  <si>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</si>
  <si>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</si>
  <si>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</si>
  <si>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</si>
  <si>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</si>
  <si>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</si>
  <si>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</si>
  <si>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</si>
  <si>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</si>
  <si>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</si>
  <si>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</si>
  <si>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</si>
  <si>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</si>
  <si>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</si>
  <si>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</si>
  <si>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</si>
  <si>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</si>
  <si>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</si>
  <si>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</si>
  <si>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</si>
  <si>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</si>
  <si>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</si>
  <si>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</si>
  <si>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</si>
  <si>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</si>
  <si>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</si>
  <si>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</si>
  <si>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</si>
  <si>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</si>
  <si>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</si>
  <si>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</si>
  <si>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</si>
  <si>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</si>
  <si>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</si>
  <si>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</si>
  <si>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</si>
  <si>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</si>
  <si>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</si>
  <si>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</si>
  <si>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</si>
  <si>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</si>
  <si>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</si>
  <si>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</si>
  <si>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</si>
  <si>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</si>
  <si>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</si>
  <si>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</si>
  <si>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</si>
  <si>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</si>
  <si>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</si>
  <si>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</si>
  <si>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</si>
  <si>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</si>
  <si>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</si>
  <si>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</si>
  <si>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</si>
  <si>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</si>
  <si>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</si>
  <si>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</si>
  <si>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</si>
  <si>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</si>
  <si>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</si>
  <si>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</si>
  <si>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</si>
  <si>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</si>
  <si>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</si>
  <si>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</si>
  <si>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</si>
  <si>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</si>
  <si>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</si>
  <si>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</si>
  <si>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</si>
  <si>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</si>
  <si>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</si>
  <si>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</si>
  <si>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</si>
  <si>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</si>
  <si>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</si>
  <si>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</si>
  <si>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</si>
  <si>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</si>
  <si>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</si>
  <si>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</si>
  <si>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</si>
  <si>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</si>
  <si>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</si>
  <si>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</si>
  <si>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</si>
  <si>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</si>
  <si>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</si>
  <si>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</si>
  <si>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</si>
  <si>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</si>
  <si>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</si>
  <si>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</si>
  <si>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</si>
  <si>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</si>
  <si>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</si>
  <si>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</si>
  <si>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</si>
  <si>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</si>
  <si>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</si>
  <si>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</si>
  <si>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</si>
  <si>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</si>
  <si>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</si>
  <si>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</si>
  <si>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</si>
  <si>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</si>
  <si>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</si>
  <si>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</si>
  <si>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</si>
  <si>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</si>
  <si>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</si>
  <si>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</si>
  <si>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</si>
  <si>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</si>
  <si>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</si>
  <si>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</si>
  <si>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</si>
  <si>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</si>
  <si>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</si>
  <si>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</si>
  <si>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</si>
  <si>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</si>
  <si>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</si>
  <si>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</si>
  <si>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</si>
  <si>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</si>
  <si>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</si>
  <si>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</si>
  <si>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</si>
  <si>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</si>
  <si>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</si>
  <si>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</si>
  <si>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</si>
  <si>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</si>
  <si>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</si>
  <si>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</si>
  <si>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</si>
  <si>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</si>
  <si>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</si>
  <si>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</si>
  <si>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</si>
  <si>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</si>
  <si>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</si>
  <si>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</si>
  <si>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</si>
  <si>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</si>
  <si>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</si>
  <si>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</si>
  <si>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</si>
  <si>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</si>
  <si>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</si>
  <si>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</si>
  <si>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</si>
  <si>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</si>
  <si>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</si>
  <si>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</si>
  <si>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</si>
  <si>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</si>
  <si>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</si>
  <si>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</si>
  <si>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</si>
  <si>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</si>
  <si>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</si>
  <si>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</si>
  <si>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</si>
  <si>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</si>
  <si>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</si>
  <si>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</si>
  <si>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</si>
  <si>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</si>
  <si>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</si>
  <si>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</si>
  <si>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</si>
  <si>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</si>
  <si>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</si>
  <si>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</si>
  <si>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</si>
  <si>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</si>
  <si>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</si>
  <si>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</si>
  <si>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</si>
  <si>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</si>
  <si>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</si>
  <si>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</si>
  <si>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</si>
  <si>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</si>
  <si>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</si>
  <si>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</si>
  <si>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</si>
  <si>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</si>
  <si>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</si>
  <si>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</si>
  <si>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</si>
  <si>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</si>
  <si>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</si>
  <si>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</si>
  <si>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</si>
  <si>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</si>
  <si>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</si>
  <si>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</si>
  <si>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</si>
  <si>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</si>
  <si>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</si>
  <si>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</si>
  <si>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</si>
  <si>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</si>
  <si>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</si>
  <si>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</si>
  <si>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</si>
  <si>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</si>
  <si>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</si>
  <si>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</si>
  <si>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</si>
  <si>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</si>
  <si>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</si>
  <si>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</si>
  <si>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</si>
  <si>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</si>
  <si>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</si>
  <si>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</si>
  <si>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</si>
  <si>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</si>
  <si>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</si>
  <si>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</si>
  <si>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</si>
  <si>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</si>
  <si>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</si>
  <si>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</si>
  <si>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</si>
  <si>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</si>
  <si>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</si>
  <si>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</si>
  <si>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</si>
  <si>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</si>
  <si>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</si>
  <si>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</si>
  <si>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</si>
  <si>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</si>
  <si>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</si>
  <si>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</si>
  <si>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</si>
  <si>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</si>
  <si>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</si>
  <si>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</si>
  <si>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</si>
  <si>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</si>
  <si>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</si>
  <si>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</si>
  <si>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</si>
  <si>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</si>
  <si>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</si>
  <si>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</si>
  <si>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</si>
  <si>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</si>
  <si>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</si>
  <si>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</si>
  <si>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</si>
  <si>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</si>
  <si>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</si>
  <si>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</si>
  <si>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</si>
  <si>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</si>
  <si>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</si>
  <si>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</si>
  <si>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</si>
  <si>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</si>
  <si>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</si>
  <si>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</si>
  <si>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</si>
  <si>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</si>
  <si>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</si>
  <si>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</si>
  <si>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</si>
  <si>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</si>
  <si>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</si>
  <si>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</si>
  <si>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</si>
  <si>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</si>
  <si>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</si>
  <si>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</si>
  <si>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</si>
  <si>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</si>
  <si>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</si>
  <si>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</si>
  <si>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</si>
  <si>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</si>
  <si>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</si>
  <si>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</si>
  <si>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</si>
  <si>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</si>
  <si>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</si>
  <si>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</si>
  <si>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</si>
  <si>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</si>
  <si>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</si>
  <si>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</si>
  <si>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</si>
  <si>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</si>
  <si>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</si>
  <si>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</si>
  <si>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</si>
  <si>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</si>
  <si>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</si>
  <si>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</si>
  <si>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</si>
  <si>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</si>
  <si>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</si>
  <si>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</si>
  <si>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</si>
  <si>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</si>
  <si>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</si>
  <si>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</si>
  <si>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</si>
  <si>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</si>
  <si>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</si>
  <si>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</si>
  <si>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</si>
  <si>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</si>
  <si>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</si>
  <si>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</si>
  <si>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</si>
  <si>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</si>
  <si>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</si>
  <si>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</si>
  <si>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</si>
  <si>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</si>
  <si>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</si>
  <si>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</si>
  <si>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</si>
  <si>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</si>
  <si>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</si>
  <si>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</si>
  <si>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</si>
  <si>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</si>
  <si>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</si>
  <si>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</si>
  <si>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</si>
  <si>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</si>
  <si>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</si>
  <si>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</si>
  <si>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</si>
  <si>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</si>
  <si>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</si>
  <si>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</si>
  <si>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</si>
  <si>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</si>
  <si>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</si>
  <si>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</si>
  <si>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</si>
  <si>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</si>
  <si>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</si>
  <si>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</si>
  <si>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</si>
  <si>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</si>
  <si>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</si>
  <si>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</si>
  <si>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</si>
  <si>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</si>
  <si>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</si>
  <si>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</si>
  <si>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</si>
  <si>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</si>
  <si>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</si>
  <si>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</si>
  <si>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</si>
  <si>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</si>
  <si>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</si>
  <si>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</si>
  <si>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</si>
  <si>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</si>
  <si>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</si>
  <si>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</si>
  <si>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</si>
  <si>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</si>
  <si>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</si>
  <si>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</si>
  <si>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</si>
  <si>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</si>
  <si>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</si>
  <si>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</si>
  <si>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</si>
  <si>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</si>
  <si>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</si>
  <si>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</si>
  <si>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</si>
  <si>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</si>
  <si>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</si>
  <si>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</si>
  <si>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</si>
  <si>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</si>
  <si>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</si>
  <si>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</si>
  <si>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</si>
  <si>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</si>
  <si>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</si>
  <si>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</si>
  <si>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</si>
  <si>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</si>
  <si>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</si>
  <si>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</si>
  <si>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</si>
  <si>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</si>
  <si>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</si>
  <si>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</si>
  <si>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</si>
  <si>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</si>
  <si>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</si>
  <si>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</si>
  <si>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</si>
  <si>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</si>
  <si>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</si>
  <si>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</si>
  <si>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</si>
  <si>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</si>
  <si>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</si>
  <si>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</si>
  <si>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</si>
  <si>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</si>
  <si>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</si>
  <si>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</si>
  <si>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</si>
  <si>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</si>
  <si>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</si>
  <si>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</si>
  <si>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</si>
  <si>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</si>
  <si>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</si>
  <si>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</si>
  <si>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</si>
  <si>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</si>
  <si>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</si>
  <si>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</si>
  <si>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</si>
  <si>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</si>
  <si>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</si>
  <si>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</si>
  <si>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</si>
  <si>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</si>
  <si>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</si>
  <si>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</si>
  <si>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</si>
  <si>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</si>
  <si>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</si>
  <si>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</si>
  <si>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</si>
  <si>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</si>
  <si>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</si>
  <si>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</si>
  <si>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</si>
  <si>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</si>
  <si>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</si>
  <si>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</si>
  <si>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</si>
  <si>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</si>
  <si>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</si>
  <si>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</si>
  <si>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</si>
  <si>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</si>
  <si>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</si>
  <si>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</si>
  <si>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</si>
  <si>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</si>
  <si>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</si>
  <si>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</si>
  <si>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</si>
  <si>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</si>
  <si>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</si>
  <si>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</si>
  <si>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</si>
  <si>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</si>
  <si>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</si>
  <si>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</si>
  <si>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</si>
  <si>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</si>
  <si>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</si>
  <si>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</si>
  <si>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</si>
  <si>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</si>
  <si>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</si>
  <si>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</si>
  <si>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</si>
  <si>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</si>
  <si>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</si>
  <si>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</si>
  <si>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</si>
  <si>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</si>
  <si>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</si>
  <si>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</si>
  <si>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</si>
  <si>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</si>
  <si>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</si>
  <si>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</si>
  <si>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</si>
  <si>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</si>
  <si>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</si>
  <si>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</si>
  <si>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</si>
  <si>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</si>
  <si>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</si>
  <si>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</si>
  <si>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</si>
  <si>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</si>
  <si>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</si>
  <si>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</si>
  <si>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</si>
  <si>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</si>
  <si>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</si>
  <si>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</si>
  <si>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</si>
  <si>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</si>
  <si>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</si>
  <si>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</si>
  <si>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</si>
  <si>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</si>
  <si>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</si>
  <si>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</si>
  <si>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</si>
  <si>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</si>
  <si>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</si>
  <si>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</si>
  <si>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</si>
  <si>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</si>
  <si>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</si>
  <si>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</si>
  <si>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</si>
  <si>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</si>
  <si>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</si>
  <si>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</si>
  <si>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</si>
  <si>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</si>
  <si>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</si>
  <si>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</si>
  <si>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</si>
  <si>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</si>
  <si>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</si>
  <si>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</si>
  <si>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</si>
  <si>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</si>
  <si>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</si>
  <si>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</si>
  <si>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</si>
  <si>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</si>
  <si>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</si>
  <si>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</si>
  <si>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</si>
  <si>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</si>
  <si>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</si>
  <si>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</si>
  <si>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</si>
  <si>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</si>
  <si>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</si>
  <si>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</si>
  <si>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</si>
  <si>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</si>
  <si>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</si>
  <si>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</si>
  <si>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</si>
  <si>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</si>
  <si>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</si>
  <si>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</si>
  <si>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</si>
  <si>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</si>
  <si>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</si>
  <si>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</si>
  <si>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</si>
  <si>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</si>
  <si>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</si>
  <si>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</si>
  <si>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</si>
  <si>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</si>
  <si>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</si>
  <si>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</si>
  <si>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</si>
  <si>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</si>
  <si>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</si>
  <si>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</si>
  <si>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</si>
  <si>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</si>
  <si>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</si>
  <si>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</si>
  <si>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</si>
  <si>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</si>
  <si>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</si>
  <si>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</si>
  <si>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</si>
  <si>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</si>
  <si>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</si>
  <si>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</si>
  <si>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</si>
  <si>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</si>
  <si>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</si>
  <si>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</si>
  <si>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</si>
  <si>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</si>
  <si>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</si>
  <si>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</si>
  <si>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</si>
  <si>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</si>
  <si>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</si>
  <si>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</si>
  <si>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</si>
  <si>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</si>
  <si>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</si>
  <si>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</si>
  <si>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</si>
  <si>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</si>
  <si>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</si>
  <si>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</si>
  <si>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</si>
  <si>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</si>
  <si>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</si>
  <si>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</si>
  <si>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</si>
  <si>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</si>
  <si>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</si>
  <si>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</si>
  <si>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</si>
  <si>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</si>
  <si>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</si>
  <si>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</si>
  <si>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</si>
  <si>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</si>
  <si>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</si>
  <si>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</si>
  <si>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</si>
  <si>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</si>
  <si>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</si>
  <si>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</si>
  <si>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</si>
  <si>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</si>
  <si>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</si>
  <si>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</si>
  <si>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</si>
  <si>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</si>
  <si>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</si>
  <si>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</si>
  <si>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</si>
  <si>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</si>
  <si>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</si>
  <si>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</si>
  <si>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</si>
  <si>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</si>
  <si>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</si>
  <si>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</si>
  <si>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</si>
  <si>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</si>
  <si>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</si>
  <si>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</si>
  <si>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</si>
  <si>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</si>
  <si>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</si>
  <si>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</si>
  <si>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</si>
  <si>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</si>
  <si>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</si>
  <si>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</si>
  <si>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</si>
  <si>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</si>
  <si>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</si>
  <si>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</si>
  <si>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</si>
  <si>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</si>
  <si>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</si>
  <si>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</si>
  <si>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</si>
  <si>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</si>
  <si>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</si>
  <si>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</si>
  <si>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</si>
  <si>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</si>
  <si>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</si>
  <si>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</si>
  <si>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</si>
  <si>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</si>
  <si>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</si>
  <si>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</si>
  <si>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</si>
  <si>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</si>
  <si>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</si>
  <si>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</si>
  <si>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</si>
  <si>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</si>
  <si>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</si>
  <si>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</si>
  <si>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</si>
  <si>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</si>
  <si>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</si>
  <si>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</si>
  <si>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</si>
  <si>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</si>
  <si>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</si>
  <si>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</si>
  <si>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</si>
  <si>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</si>
  <si>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</si>
  <si>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</si>
  <si>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</si>
  <si>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</si>
  <si>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</si>
  <si>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</si>
  <si>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</si>
  <si>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</si>
  <si>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</si>
  <si>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</si>
  <si>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</si>
  <si>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</si>
  <si>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</si>
  <si>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</si>
  <si>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</si>
  <si>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</si>
  <si>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</si>
  <si>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</si>
  <si>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</si>
  <si>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</si>
  <si>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</si>
  <si>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</si>
  <si>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</si>
  <si>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</si>
  <si>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</si>
  <si>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</si>
  <si>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</si>
  <si>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</si>
  <si>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</si>
  <si>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</si>
  <si>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</si>
  <si>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</si>
  <si>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</si>
  <si>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</si>
  <si>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</si>
  <si>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</si>
  <si>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</si>
  <si>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</si>
  <si>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</si>
  <si>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</si>
  <si>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</si>
  <si>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</si>
  <si>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</si>
  <si>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</si>
  <si>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</si>
  <si>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</si>
  <si>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</si>
  <si>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</si>
  <si>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</si>
  <si>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</si>
  <si>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</si>
  <si>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</si>
  <si>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</si>
  <si>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</si>
  <si>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</si>
  <si>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</si>
  <si>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</si>
  <si>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</si>
  <si>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</si>
  <si>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</si>
  <si>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</si>
  <si>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</si>
  <si>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</si>
  <si>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</si>
  <si>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</si>
  <si>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</si>
  <si>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</si>
  <si>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</si>
  <si>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</si>
  <si>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</si>
  <si>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</si>
  <si>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</si>
  <si>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</si>
  <si>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</si>
  <si>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</si>
  <si>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</si>
  <si>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</si>
  <si>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</si>
  <si>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</si>
  <si>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</si>
  <si>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</si>
  <si>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</si>
  <si>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</si>
  <si>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</si>
  <si>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</si>
  <si>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</si>
  <si>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</si>
  <si>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</si>
  <si>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</si>
  <si>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</si>
  <si>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</si>
  <si>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</si>
  <si>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</si>
  <si>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</si>
  <si>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</si>
  <si>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</si>
  <si>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</si>
  <si>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</si>
  <si>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</si>
  <si>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</si>
  <si>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</si>
  <si>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</si>
  <si>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</si>
  <si>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</si>
  <si>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</si>
  <si>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</si>
  <si>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</si>
  <si>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</si>
  <si>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</si>
  <si>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</si>
  <si>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</si>
  <si>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</si>
  <si>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</si>
  <si>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</si>
  <si>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</si>
  <si>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</si>
  <si>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</si>
  <si>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</si>
  <si>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</si>
  <si>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</si>
  <si>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</si>
  <si>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</si>
  <si>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</si>
  <si>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</si>
  <si>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</si>
  <si>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</si>
  <si>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</si>
  <si>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</si>
  <si>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</si>
  <si>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</si>
  <si>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</si>
  <si>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</si>
  <si>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</si>
  <si>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</si>
  <si>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</si>
  <si>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</si>
  <si>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</si>
  <si>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</si>
  <si>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</si>
  <si>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</si>
  <si>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</si>
  <si>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</si>
  <si>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</si>
  <si>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</si>
  <si>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</si>
  <si>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</si>
  <si>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</si>
  <si>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</si>
  <si>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</si>
  <si>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</si>
  <si>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</si>
  <si>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</si>
  <si>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</si>
  <si>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</si>
  <si>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</si>
  <si>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</si>
  <si>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</si>
  <si>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</si>
  <si>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</si>
  <si>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</si>
  <si>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</si>
  <si>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</si>
  <si>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</si>
  <si>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</si>
  <si>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</si>
  <si>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</si>
  <si>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</si>
  <si>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</si>
  <si>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</si>
  <si>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</si>
  <si>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</si>
  <si>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</si>
  <si>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</si>
  <si>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</si>
  <si>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</si>
  <si>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</si>
  <si>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</si>
  <si>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</si>
  <si>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</si>
  <si>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</si>
  <si>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</si>
  <si>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</si>
  <si>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</si>
  <si>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</si>
  <si>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</si>
  <si>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</si>
  <si>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</si>
  <si>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</si>
  <si>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</si>
  <si>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</si>
  <si>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</si>
  <si>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</si>
  <si>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</si>
  <si>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</si>
  <si>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</si>
  <si>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</si>
  <si>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</si>
  <si>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</si>
  <si>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</si>
  <si>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</si>
  <si>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</si>
  <si>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</si>
  <si>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</si>
  <si>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</si>
  <si>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</si>
  <si>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</si>
  <si>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</si>
  <si>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</si>
  <si>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</si>
  <si>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</si>
  <si>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</si>
  <si>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</si>
  <si>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</si>
  <si>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</si>
  <si>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</si>
  <si>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</si>
  <si>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</si>
  <si>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</si>
  <si>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</si>
  <si>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</si>
  <si>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</si>
  <si>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</si>
  <si>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</si>
  <si>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</si>
  <si>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</si>
  <si>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</si>
  <si>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</si>
  <si>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</si>
  <si>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</si>
  <si>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</si>
  <si>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</si>
  <si>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</si>
  <si>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</si>
  <si>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</si>
  <si>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</si>
  <si>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</si>
  <si>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</si>
  <si>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</si>
  <si>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</si>
  <si>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</si>
  <si>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</si>
  <si>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</si>
  <si>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</si>
  <si>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</si>
  <si>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</si>
  <si>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</si>
  <si>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</si>
  <si>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</si>
  <si>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</si>
  <si>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</si>
  <si>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</si>
  <si>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</si>
  <si>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</si>
  <si>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</si>
  <si>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</si>
  <si>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</si>
  <si>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</si>
  <si>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</si>
  <si>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</si>
  <si>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</si>
  <si>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</si>
  <si>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</si>
  <si>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</si>
  <si>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</si>
  <si>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</si>
  <si>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</si>
  <si>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</si>
  <si>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</si>
  <si>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</si>
  <si>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</si>
  <si>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</si>
  <si>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</si>
  <si>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</si>
  <si>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</si>
  <si>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</si>
  <si>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</si>
  <si>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</si>
  <si>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</si>
  <si>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</si>
  <si>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</si>
  <si>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</si>
  <si>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</si>
  <si>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</si>
  <si>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</si>
  <si>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</si>
  <si>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</si>
  <si>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</si>
  <si>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</si>
  <si>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</si>
  <si>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</si>
  <si>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</si>
  <si>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</si>
  <si>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</si>
  <si>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</si>
  <si>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</si>
  <si>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</si>
  <si>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</si>
  <si>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</si>
  <si>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</si>
  <si>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</si>
  <si>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</si>
  <si>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</si>
  <si>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</si>
  <si>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</si>
  <si>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</si>
  <si>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</si>
  <si>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</si>
  <si>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</si>
  <si>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</si>
  <si>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</si>
  <si>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</si>
  <si>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</si>
  <si>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</si>
  <si>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</si>
  <si>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</si>
  <si>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</si>
  <si>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</si>
  <si>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</si>
  <si>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</si>
  <si>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</si>
  <si>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</si>
  <si>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</si>
  <si>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</si>
  <si>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</si>
  <si>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</si>
  <si>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</si>
  <si>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</si>
  <si>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</si>
  <si>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</si>
  <si>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</si>
  <si>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</si>
  <si>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</si>
  <si>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</si>
  <si>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</si>
  <si>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</si>
  <si>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</si>
  <si>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</si>
  <si>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</si>
  <si>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</si>
  <si>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</si>
  <si>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</si>
  <si>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</si>
  <si>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</si>
  <si>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</si>
  <si>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</si>
  <si>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</si>
  <si>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</si>
  <si>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</si>
  <si>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</si>
  <si>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</si>
  <si>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</si>
  <si>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</si>
  <si>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</si>
  <si>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</si>
  <si>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</si>
  <si>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</si>
  <si>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</si>
  <si>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</si>
  <si>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</si>
  <si>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</si>
  <si>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</si>
  <si>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</si>
  <si>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</si>
  <si>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</si>
  <si>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</si>
  <si>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</si>
  <si>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</si>
  <si>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</si>
  <si>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</si>
  <si>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</si>
  <si>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</si>
  <si>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</si>
  <si>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</si>
  <si>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</si>
  <si>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</si>
  <si>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</si>
  <si>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</si>
  <si>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</si>
  <si>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</si>
  <si>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</si>
  <si>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</si>
  <si>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</si>
  <si>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</si>
  <si>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</si>
  <si>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</si>
  <si>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</si>
  <si>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</si>
  <si>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</si>
  <si>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</si>
  <si>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</si>
  <si>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</si>
  <si>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</si>
  <si>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</si>
  <si>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</si>
  <si>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</si>
  <si>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</si>
  <si>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</si>
  <si>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</si>
  <si>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</si>
  <si>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</si>
  <si>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</si>
  <si>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</si>
  <si>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</si>
  <si>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</si>
  <si>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</si>
  <si>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</si>
  <si>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</si>
  <si>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</si>
  <si>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</si>
  <si>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</si>
  <si>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</si>
  <si>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</si>
  <si>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</si>
  <si>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</si>
  <si>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</si>
  <si>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</si>
  <si>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</si>
  <si>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</si>
  <si>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</si>
  <si>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</si>
  <si>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</si>
  <si>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</si>
  <si>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</si>
  <si>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</si>
  <si>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</si>
  <si>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</si>
  <si>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</si>
  <si>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</si>
  <si>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</si>
  <si>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</si>
  <si>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</si>
  <si>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</si>
  <si>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</si>
  <si>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</si>
  <si>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</si>
  <si>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</si>
  <si>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</si>
  <si>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</si>
  <si>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</si>
  <si>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</si>
  <si>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</si>
  <si>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</si>
  <si>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</si>
  <si>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</si>
  <si>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</si>
  <si>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</si>
  <si>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</si>
  <si>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</si>
  <si>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</si>
  <si>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</si>
  <si>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</si>
  <si>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</si>
  <si>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</si>
  <si>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</si>
  <si>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</si>
  <si>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</si>
  <si>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</si>
  <si>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</si>
  <si>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</si>
  <si>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</si>
  <si>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</si>
  <si>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</si>
  <si>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</si>
  <si>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</si>
  <si>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</si>
  <si>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</si>
  <si>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</si>
  <si>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</si>
  <si>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</si>
  <si>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</si>
  <si>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</si>
  <si>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</si>
  <si>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</si>
  <si>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</si>
  <si>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</si>
  <si>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</si>
  <si>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</si>
  <si>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</si>
  <si>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</si>
  <si>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</si>
  <si>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</si>
  <si>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</si>
  <si>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</si>
  <si>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</si>
  <si>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</si>
  <si>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</si>
  <si>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</si>
  <si>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</si>
  <si>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</si>
  <si>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</si>
  <si>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</si>
  <si>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</si>
  <si>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</si>
  <si>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</si>
  <si>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</si>
  <si>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</si>
  <si>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</si>
  <si>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</si>
  <si>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</si>
  <si>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</si>
  <si>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</si>
  <si>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</si>
  <si>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</si>
  <si>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</si>
  <si>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</si>
  <si>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</si>
  <si>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</si>
  <si>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</si>
  <si>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</si>
  <si>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</si>
  <si>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</si>
  <si>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</si>
  <si>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</si>
  <si>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</si>
  <si>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</si>
  <si>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</si>
  <si>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</si>
  <si>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</si>
  <si>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</si>
  <si>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</si>
  <si>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</si>
  <si>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</si>
  <si>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</si>
  <si>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</si>
  <si>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</si>
  <si>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</si>
  <si>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</si>
  <si>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</si>
  <si>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</si>
  <si>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</si>
  <si>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</si>
  <si>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</si>
  <si>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</si>
  <si>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</si>
  <si>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</si>
  <si>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</si>
  <si>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</si>
  <si>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</si>
  <si>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</si>
  <si>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</si>
  <si>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</si>
  <si>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</si>
  <si>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</si>
  <si>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</si>
  <si>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</si>
  <si>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</si>
  <si>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</si>
  <si>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</si>
  <si>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</si>
  <si>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</si>
  <si>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</si>
  <si>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</si>
  <si>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</si>
  <si>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</si>
  <si>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</si>
  <si>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</si>
  <si>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</si>
  <si>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</si>
  <si>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</si>
  <si>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</si>
  <si>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</si>
  <si>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</si>
  <si>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</si>
  <si>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</si>
  <si>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</si>
  <si>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</si>
  <si>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</si>
  <si>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</si>
  <si>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</si>
  <si>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</si>
  <si>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</si>
  <si>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</si>
  <si>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</si>
  <si>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</si>
  <si>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</si>
  <si>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</si>
  <si>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</si>
  <si>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</si>
  <si>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</si>
  <si>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</si>
  <si>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</si>
  <si>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</si>
  <si>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</si>
  <si>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</si>
  <si>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</si>
  <si>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</si>
  <si>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</si>
  <si>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</si>
  <si>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</si>
  <si>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</si>
  <si>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</si>
  <si>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</si>
  <si>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</si>
  <si>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</si>
  <si>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</si>
  <si>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</si>
  <si>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</si>
  <si>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</si>
  <si>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</si>
  <si>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</si>
  <si>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</si>
  <si>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</si>
  <si>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</si>
  <si>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</si>
  <si>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</si>
  <si>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</si>
  <si>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</si>
  <si>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</si>
  <si>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</si>
  <si>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</si>
  <si>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</si>
  <si>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</si>
  <si>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</si>
  <si>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</si>
  <si>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</si>
  <si>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</si>
  <si>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</si>
  <si>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</si>
  <si>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</si>
  <si>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</si>
  <si>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</si>
  <si>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</si>
  <si>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</si>
  <si>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</si>
  <si>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</si>
  <si>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</si>
  <si>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</si>
  <si>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</si>
  <si>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</si>
  <si>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</si>
  <si>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</si>
  <si>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</si>
  <si>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</si>
  <si>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</si>
  <si>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</si>
  <si>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</si>
  <si>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</si>
  <si>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</si>
  <si>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</si>
  <si>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</si>
  <si>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</si>
  <si>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</si>
  <si>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</si>
  <si>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</si>
  <si>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</si>
  <si>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</si>
  <si>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</si>
  <si>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</si>
  <si>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</si>
  <si>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</si>
  <si>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</si>
  <si>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</si>
  <si>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</si>
  <si>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</si>
  <si>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</si>
  <si>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</si>
  <si>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</si>
  <si>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</si>
  <si>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</si>
  <si>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</si>
  <si>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</si>
  <si>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</si>
  <si>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</si>
  <si>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</si>
  <si>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</si>
  <si>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</si>
  <si>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</si>
  <si>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</si>
  <si>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</si>
  <si>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</si>
  <si>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</si>
  <si>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</si>
  <si>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</si>
  <si>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</si>
  <si>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</si>
  <si>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</si>
  <si>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</si>
  <si>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</si>
  <si>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</si>
  <si>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</si>
  <si>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</si>
  <si>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</si>
  <si>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</si>
  <si>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</si>
  <si>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</si>
  <si>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</si>
  <si>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</si>
  <si>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</si>
  <si>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</si>
  <si>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</si>
  <si>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</si>
  <si>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</si>
  <si>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</si>
  <si>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</si>
  <si>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</si>
  <si>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</si>
  <si>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</si>
  <si>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</si>
  <si>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</si>
  <si>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</si>
  <si>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</si>
  <si>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</si>
  <si>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</si>
  <si>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</si>
  <si>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</si>
  <si>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</si>
  <si>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</si>
  <si>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</si>
  <si>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</si>
  <si>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</si>
  <si>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</si>
  <si>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</si>
  <si>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</si>
  <si>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</si>
  <si>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</si>
  <si>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</si>
  <si>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</si>
  <si>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</si>
  <si>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</si>
  <si>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</si>
  <si>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</si>
  <si>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</si>
  <si>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</si>
  <si>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</si>
  <si>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</si>
  <si>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</si>
  <si>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</si>
  <si>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</si>
  <si>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</si>
  <si>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</si>
  <si>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</si>
  <si>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</si>
  <si>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</si>
  <si>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</si>
  <si>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</si>
  <si>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</si>
  <si>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</si>
  <si>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</si>
  <si>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</si>
  <si>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</si>
  <si>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</si>
  <si>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</si>
  <si>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</si>
  <si>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</si>
  <si>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</si>
  <si>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</si>
  <si>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</si>
  <si>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</si>
  <si>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</si>
  <si>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</si>
  <si>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</si>
  <si>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</si>
  <si>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</si>
  <si>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</si>
  <si>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</si>
  <si>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</si>
  <si>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</si>
  <si>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</si>
  <si>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</si>
  <si>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</si>
  <si>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</si>
  <si>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</si>
  <si>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</si>
  <si>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</si>
  <si>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</si>
  <si>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</si>
  <si>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</si>
  <si>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</si>
  <si>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</si>
  <si>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</si>
  <si>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</si>
  <si>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</si>
  <si>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</si>
  <si>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</si>
  <si>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</si>
  <si>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</si>
  <si>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</si>
  <si>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</si>
  <si>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</si>
  <si>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</si>
  <si>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</si>
  <si>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</si>
  <si>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</si>
  <si>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</si>
  <si>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</si>
  <si>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</si>
  <si>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</si>
  <si>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</si>
  <si>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</si>
  <si>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</si>
  <si>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</si>
  <si>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</si>
  <si>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</si>
  <si>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</si>
  <si>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</si>
  <si>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</si>
  <si>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</si>
  <si>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</si>
  <si>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</si>
  <si>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</si>
  <si>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</si>
  <si>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</si>
  <si>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</si>
  <si>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</si>
  <si>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</si>
  <si>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</si>
  <si>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</si>
  <si>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</si>
  <si>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</si>
  <si>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</si>
  <si>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</si>
  <si>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</si>
  <si>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</si>
  <si>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</si>
  <si>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</si>
  <si>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</si>
  <si>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</si>
  <si>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</si>
  <si>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</si>
  <si>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</si>
  <si>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</si>
  <si>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</si>
  <si>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</si>
  <si>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</si>
  <si>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</si>
  <si>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</si>
  <si>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</si>
  <si>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</si>
  <si>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</si>
  <si>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</si>
  <si>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</si>
  <si>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</si>
  <si>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</si>
  <si>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</si>
  <si>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</si>
  <si>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</si>
  <si>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</si>
  <si>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</si>
  <si>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</si>
  <si>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</si>
  <si>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</si>
  <si>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</si>
  <si>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</si>
  <si>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</si>
  <si>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</si>
  <si>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</si>
  <si>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</si>
  <si>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</si>
  <si>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</si>
  <si>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</si>
  <si>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</si>
  <si>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</si>
  <si>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</si>
  <si>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</si>
  <si>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</si>
  <si>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</si>
  <si>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</si>
  <si>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</si>
  <si>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</si>
  <si>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</si>
  <si>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</si>
  <si>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</si>
  <si>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</si>
  <si>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</si>
  <si>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</si>
  <si>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</si>
  <si>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</si>
  <si>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</si>
  <si>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</si>
  <si>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</si>
  <si>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</si>
  <si>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</si>
  <si>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</si>
  <si>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</si>
  <si>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</si>
  <si>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</si>
  <si>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</si>
  <si>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</si>
  <si>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</si>
  <si>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</si>
  <si>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</si>
  <si>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</si>
  <si>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</si>
  <si>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</si>
  <si>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</si>
  <si>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</si>
  <si>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</si>
  <si>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</si>
  <si>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</si>
  <si>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</si>
  <si>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</si>
  <si>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</si>
  <si>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</si>
  <si>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</si>
  <si>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</si>
  <si>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</si>
  <si>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</si>
  <si>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</si>
  <si>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</si>
  <si>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</si>
  <si>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</si>
  <si>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</si>
  <si>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</si>
  <si>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</si>
  <si>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</si>
  <si>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</si>
  <si>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</si>
  <si>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</si>
  <si>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</si>
  <si>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</si>
  <si>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</si>
  <si>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</si>
  <si>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</si>
  <si>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</si>
  <si>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</si>
  <si>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</si>
  <si>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</si>
  <si>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</si>
  <si>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</si>
  <si>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</si>
  <si>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</si>
  <si>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</si>
  <si>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</si>
  <si>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</si>
  <si>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</si>
  <si>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</si>
  <si>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</si>
  <si>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</si>
  <si>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</si>
  <si>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</si>
  <si>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</si>
  <si>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</si>
  <si>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</si>
  <si>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</si>
  <si>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</si>
  <si>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</si>
  <si>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</si>
  <si>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</si>
  <si>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</si>
  <si>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</si>
  <si>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</si>
  <si>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</si>
  <si>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</si>
  <si>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</si>
  <si>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</si>
  <si>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</si>
  <si>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</si>
  <si>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</si>
  <si>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</si>
  <si>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</si>
  <si>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</si>
  <si>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</si>
  <si>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</si>
  <si>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</si>
  <si>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</si>
  <si>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</si>
  <si>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</si>
  <si>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</si>
  <si>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</si>
  <si>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</si>
  <si>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</si>
  <si>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</si>
  <si>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</si>
  <si>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</si>
  <si>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</si>
  <si>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</si>
  <si>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</si>
  <si>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</si>
  <si>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</si>
  <si>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</si>
  <si>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</si>
  <si>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</si>
  <si>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</si>
  <si>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</si>
  <si>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</si>
  <si>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</si>
  <si>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</si>
  <si>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</si>
  <si>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</si>
  <si>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</si>
  <si>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</si>
  <si>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</si>
  <si>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</si>
  <si>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</si>
  <si>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</si>
  <si>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</si>
  <si>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</si>
  <si>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</si>
  <si>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</si>
  <si>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</si>
  <si>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</si>
  <si>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</si>
  <si>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</si>
  <si>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</si>
  <si>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</si>
  <si>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</si>
  <si>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</si>
  <si>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</si>
  <si>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</si>
  <si>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</si>
  <si>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</si>
  <si>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</si>
  <si>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</si>
  <si>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</si>
  <si>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</si>
  <si>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</si>
  <si>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</si>
  <si>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</si>
  <si>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</si>
  <si>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</si>
  <si>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</si>
  <si>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</si>
  <si>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</si>
  <si>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</si>
  <si>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</si>
  <si>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</si>
  <si>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</si>
  <si>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</si>
  <si>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</si>
  <si>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</si>
  <si>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</si>
  <si>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</si>
  <si>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</si>
  <si>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</si>
  <si>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</si>
  <si>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</si>
  <si>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</si>
  <si>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</si>
  <si>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</si>
  <si>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</si>
  <si>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</si>
  <si>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</si>
  <si>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</si>
  <si>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</si>
  <si>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</si>
  <si>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</si>
  <si>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</si>
  <si>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</si>
  <si>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</si>
  <si>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</si>
  <si>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</si>
  <si>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</si>
  <si>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</si>
  <si>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</si>
  <si>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</si>
  <si>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</si>
  <si>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</si>
  <si>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</si>
  <si>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</si>
  <si>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</si>
  <si>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</si>
  <si>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</si>
  <si>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</si>
  <si>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</si>
  <si>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</si>
  <si>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</si>
  <si>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</si>
  <si>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</si>
  <si>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</si>
  <si>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</si>
  <si>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</si>
  <si>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</si>
  <si>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</si>
  <si>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</si>
  <si>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</si>
  <si>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</si>
  <si>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</si>
  <si>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</si>
  <si>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</si>
  <si>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</si>
  <si>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</si>
  <si>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</si>
  <si>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</si>
  <si>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</si>
  <si>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</si>
  <si>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</si>
  <si>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</si>
  <si>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</si>
  <si>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</si>
  <si>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</si>
  <si>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</si>
  <si>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</si>
  <si>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</si>
  <si>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</si>
  <si>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</si>
  <si>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</si>
  <si>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</si>
  <si>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</si>
  <si>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</si>
  <si>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</si>
  <si>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</si>
  <si>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</si>
  <si>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</si>
  <si>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</si>
  <si>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</si>
  <si>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</si>
  <si>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</si>
  <si>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</si>
  <si>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</si>
  <si>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</si>
  <si>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</si>
  <si>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</si>
  <si>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</si>
  <si>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</si>
  <si>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</si>
  <si>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</si>
  <si>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</si>
  <si>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</si>
  <si>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</si>
  <si>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</si>
  <si>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</si>
  <si>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</si>
  <si>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</si>
  <si>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</si>
  <si>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</si>
  <si>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</si>
  <si>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</si>
  <si>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</si>
  <si>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</si>
  <si>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</si>
  <si>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</si>
  <si>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</si>
  <si>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</si>
  <si>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</si>
  <si>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</si>
  <si>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</si>
  <si>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</si>
  <si>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</si>
  <si>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</si>
  <si>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</si>
  <si>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</si>
  <si>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</si>
  <si>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</si>
  <si>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</si>
  <si>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</si>
  <si>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</si>
  <si>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</si>
  <si>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</si>
  <si>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</si>
  <si>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</si>
  <si>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</si>
  <si>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</si>
  <si>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</si>
  <si>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</si>
  <si>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</si>
  <si>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</si>
  <si>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</si>
  <si>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</si>
  <si>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</si>
  <si>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</si>
  <si>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</si>
  <si>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</si>
  <si>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</si>
  <si>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</si>
  <si>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</si>
  <si>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</si>
  <si>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</si>
  <si>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</si>
  <si>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</si>
  <si>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</si>
  <si>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</si>
  <si>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</si>
  <si>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</si>
  <si>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</si>
  <si>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</si>
  <si>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</si>
  <si>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</si>
  <si>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</si>
  <si>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</si>
  <si>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</si>
  <si>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</si>
  <si>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</si>
  <si>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</si>
  <si>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</si>
  <si>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</si>
  <si>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</si>
  <si>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</si>
  <si>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</si>
  <si>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</si>
  <si>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</si>
  <si>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</si>
  <si>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</si>
  <si>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</si>
  <si>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</si>
  <si>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</si>
  <si>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</si>
  <si>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</si>
  <si>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</si>
  <si>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</si>
  <si>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</si>
  <si>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</si>
  <si>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</si>
  <si>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</si>
  <si>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</si>
  <si>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</si>
  <si>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</si>
  <si>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</si>
  <si>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</si>
  <si>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</si>
  <si>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</si>
  <si>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</si>
  <si>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</si>
  <si>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</si>
  <si>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</si>
  <si>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</si>
  <si>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</si>
  <si>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</si>
  <si>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</si>
  <si>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</si>
  <si>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</si>
  <si>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</si>
  <si>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</si>
  <si>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</si>
  <si>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</si>
  <si>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</si>
  <si>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</si>
  <si>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</si>
  <si>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</si>
  <si>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</si>
  <si>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</si>
  <si>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</si>
  <si>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</si>
  <si>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</si>
  <si>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</si>
  <si>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</si>
  <si>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</si>
  <si>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</si>
  <si>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</si>
  <si>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</si>
  <si>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</si>
  <si>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</si>
  <si>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</si>
  <si>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</si>
  <si>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</si>
  <si>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</si>
  <si>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</si>
  <si>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</si>
  <si>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</si>
  <si>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</si>
  <si>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</si>
  <si>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</si>
  <si>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</si>
  <si>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</si>
  <si>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</si>
  <si>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</si>
  <si>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</si>
  <si>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</si>
  <si>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</si>
  <si>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</si>
  <si>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</si>
  <si>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</si>
  <si>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</si>
  <si>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</si>
  <si>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</si>
  <si>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</si>
  <si>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</si>
  <si>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</si>
  <si>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</si>
  <si>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</si>
  <si>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</si>
  <si>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</si>
  <si>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</si>
  <si>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</si>
  <si>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</si>
  <si>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</si>
  <si>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</si>
  <si>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</si>
  <si>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</si>
  <si>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</si>
  <si>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</si>
  <si>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</si>
  <si>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</si>
  <si>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</si>
  <si>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</si>
  <si>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</si>
  <si>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</si>
  <si>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</si>
  <si>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</si>
  <si>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</si>
  <si>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</si>
  <si>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</si>
  <si>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</si>
  <si>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</si>
  <si>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</si>
  <si>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</si>
  <si>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</si>
  <si>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</si>
  <si>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</si>
  <si>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</si>
  <si>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</si>
  <si>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</si>
  <si>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</si>
  <si>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</si>
  <si>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</si>
  <si>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</si>
  <si>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</si>
  <si>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</si>
  <si>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</si>
  <si>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</si>
  <si>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</si>
  <si>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</si>
  <si>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</si>
  <si>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</si>
  <si>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</si>
  <si>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</si>
  <si>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</si>
  <si>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</si>
  <si>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</si>
  <si>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</si>
  <si>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</si>
  <si>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</si>
  <si>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</si>
  <si>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</si>
  <si>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</si>
  <si>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</si>
  <si>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</si>
  <si>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</si>
  <si>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</si>
  <si>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</si>
  <si>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</si>
  <si>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</si>
  <si>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</si>
  <si>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</si>
  <si>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</si>
  <si>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</si>
  <si>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</si>
  <si>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</si>
  <si>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</si>
  <si>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</si>
  <si>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</si>
  <si>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</si>
  <si>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</si>
  <si>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</si>
  <si>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</si>
  <si>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</si>
  <si>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</si>
  <si>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</si>
  <si>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</si>
  <si>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</si>
  <si>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</si>
  <si>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</si>
  <si>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</si>
  <si>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</si>
  <si>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</si>
  <si>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</si>
  <si>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</si>
  <si>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</si>
  <si>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</si>
  <si>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</si>
  <si>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</si>
  <si>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</si>
  <si>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</si>
  <si>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</si>
  <si>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</si>
  <si>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</si>
  <si>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</si>
  <si>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</si>
  <si>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</si>
  <si>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</si>
  <si>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</si>
  <si>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</si>
  <si>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</si>
  <si>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</si>
  <si>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</si>
  <si>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</si>
  <si>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</si>
  <si>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</si>
  <si>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</si>
  <si>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</si>
  <si>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</si>
  <si>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</si>
  <si>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</si>
  <si>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</si>
  <si>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</si>
  <si>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</si>
  <si>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</si>
  <si>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</si>
  <si>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</si>
  <si>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</si>
  <si>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</si>
  <si>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</si>
  <si>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</si>
  <si>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</si>
  <si>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</si>
  <si>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</si>
  <si>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</si>
  <si>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</si>
  <si>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</si>
  <si>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</si>
  <si>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</si>
  <si>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</si>
  <si>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</si>
  <si>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</si>
  <si>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</si>
  <si>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</si>
  <si>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</si>
  <si>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</si>
  <si>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</si>
  <si>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</si>
  <si>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</si>
  <si>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</si>
  <si>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</si>
  <si>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</si>
  <si>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</si>
  <si>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</si>
  <si>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</si>
  <si>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</si>
  <si>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</si>
  <si>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</si>
  <si>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</si>
  <si>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</si>
  <si>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</si>
  <si>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</si>
  <si>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</si>
  <si>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</si>
  <si>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</si>
  <si>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</si>
  <si>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</si>
  <si>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</si>
  <si>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</si>
  <si>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</si>
  <si>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</si>
  <si>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</si>
  <si>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</si>
  <si>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</si>
  <si>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</si>
  <si>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</si>
  <si>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</si>
  <si>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</si>
  <si>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</si>
  <si>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</si>
  <si>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</si>
  <si>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</si>
  <si>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</si>
  <si>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</si>
  <si>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</si>
  <si>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</si>
  <si>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</si>
  <si>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</si>
  <si>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</si>
  <si>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</si>
  <si>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</si>
  <si>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</si>
  <si>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</si>
  <si>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</si>
  <si>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</si>
  <si>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</si>
  <si>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</si>
  <si>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</si>
  <si>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</si>
  <si>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</si>
  <si>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</si>
  <si>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</si>
  <si>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</si>
  <si>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</si>
  <si>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</si>
  <si>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</si>
  <si>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</si>
  <si>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</si>
  <si>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</si>
  <si>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</si>
  <si>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</si>
  <si>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</si>
  <si>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</si>
  <si>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</si>
  <si>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</si>
  <si>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</si>
  <si>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</si>
  <si>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</si>
  <si>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</si>
  <si>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</si>
  <si>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</si>
  <si>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</si>
  <si>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</si>
  <si>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</si>
  <si>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</si>
  <si>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</si>
  <si>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</si>
  <si>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</si>
  <si>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</si>
  <si>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</si>
  <si>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</si>
  <si>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</si>
  <si>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</si>
  <si>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</si>
  <si>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</si>
  <si>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</si>
  <si>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</si>
  <si>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</si>
  <si>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</si>
  <si>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</si>
  <si>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</si>
  <si>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</si>
  <si>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</si>
  <si>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</si>
  <si>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</si>
  <si>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</si>
  <si>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</si>
  <si>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</si>
  <si>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</si>
  <si>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</si>
  <si>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</si>
  <si>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</si>
  <si>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</si>
  <si>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</si>
  <si>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</si>
  <si>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</si>
  <si>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</si>
  <si>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</si>
  <si>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</si>
  <si>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</si>
  <si>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</si>
  <si>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</si>
  <si>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</si>
  <si>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</si>
  <si>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</si>
  <si>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</si>
  <si>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</si>
  <si>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</si>
  <si>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</si>
  <si>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</si>
  <si>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</si>
  <si>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</si>
  <si>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</si>
  <si>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</si>
  <si>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</si>
  <si>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</si>
  <si>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</si>
  <si>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</si>
  <si>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</si>
  <si>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</si>
  <si>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</si>
  <si>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</si>
  <si>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</si>
  <si>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</si>
  <si>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</si>
  <si>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</si>
  <si>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</si>
  <si>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</si>
  <si>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</si>
  <si>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</si>
  <si>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</si>
  <si>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</si>
  <si>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</si>
  <si>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</si>
  <si>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</si>
  <si>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</si>
  <si>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</si>
  <si>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</si>
  <si>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</si>
  <si>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</si>
  <si>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</si>
  <si>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</si>
  <si>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</si>
  <si>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</si>
  <si>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</si>
  <si>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</si>
  <si>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</si>
  <si>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</si>
  <si>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</si>
  <si>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</si>
  <si>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</si>
  <si>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</si>
  <si>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</si>
  <si>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</si>
  <si>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</si>
  <si>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</si>
  <si>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</si>
  <si>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</si>
  <si>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</si>
  <si>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</si>
  <si>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</si>
  <si>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</si>
  <si>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</si>
  <si>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</si>
  <si>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</si>
  <si>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</si>
  <si>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</si>
  <si>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</si>
  <si>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</si>
  <si>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</si>
  <si>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</si>
  <si>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</si>
  <si>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</si>
  <si>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</si>
  <si>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</si>
  <si>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</si>
  <si>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</si>
  <si>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</si>
  <si>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</si>
  <si>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</si>
  <si>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</si>
  <si>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</si>
  <si>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</si>
  <si>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</si>
  <si>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</si>
  <si>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</si>
  <si>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</si>
  <si>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</si>
  <si>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</si>
  <si>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</si>
  <si>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</si>
  <si>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</si>
  <si>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</si>
  <si>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</si>
  <si>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</si>
  <si>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</si>
  <si>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</si>
  <si>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</si>
  <si>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</si>
  <si>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</si>
  <si>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</si>
  <si>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</si>
  <si>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</si>
  <si>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</si>
  <si>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</si>
  <si>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</si>
  <si>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</si>
  <si>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</si>
  <si>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</si>
  <si>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</si>
  <si>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</si>
  <si>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</si>
  <si>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</si>
  <si>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</si>
  <si>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</si>
  <si>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</si>
  <si>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</si>
  <si>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</si>
  <si>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</si>
  <si>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</si>
  <si>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</si>
  <si>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</si>
  <si>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</si>
  <si>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</si>
  <si>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</si>
  <si>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</si>
  <si>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</si>
  <si>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</si>
  <si>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</si>
  <si>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</si>
  <si>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</si>
  <si>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</si>
  <si>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</si>
  <si>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</si>
  <si>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</si>
  <si>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</si>
  <si>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</si>
  <si>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</si>
  <si>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</si>
  <si>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</si>
  <si>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</si>
  <si>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</si>
  <si>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</si>
  <si>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</si>
  <si>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</si>
  <si>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</si>
  <si>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</si>
  <si>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</si>
  <si>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</si>
  <si>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</si>
  <si>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</si>
  <si>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</si>
  <si>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</si>
  <si>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</si>
  <si>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</si>
  <si>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</si>
  <si>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</si>
  <si>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</si>
  <si>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</si>
  <si>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</si>
  <si>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</si>
  <si>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</si>
  <si>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</si>
  <si>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</si>
  <si>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</si>
  <si>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</si>
  <si>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</si>
  <si>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</si>
  <si>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</si>
  <si>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</si>
  <si>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</si>
  <si>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</si>
  <si>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</si>
  <si>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</si>
  <si>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</si>
  <si>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</si>
  <si>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</si>
  <si>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</si>
  <si>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</si>
  <si>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</si>
  <si>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</si>
  <si>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</si>
  <si>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</si>
  <si>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</si>
  <si>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</si>
  <si>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</si>
  <si>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</si>
  <si>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</si>
  <si>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</si>
  <si>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</si>
  <si>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</si>
  <si>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</si>
  <si>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</si>
  <si>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</si>
  <si>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</si>
  <si>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</si>
  <si>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</si>
  <si>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</si>
  <si>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</si>
  <si>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</si>
  <si>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</si>
  <si>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</si>
  <si>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</si>
  <si>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</si>
  <si>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</si>
  <si>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</si>
  <si>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</si>
  <si>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</si>
  <si>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</si>
  <si>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</si>
  <si>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</si>
  <si>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</si>
  <si>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</si>
  <si>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</si>
  <si>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</si>
  <si>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</si>
  <si>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</si>
  <si>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</si>
  <si>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</si>
  <si>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</si>
  <si>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</si>
  <si>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</si>
  <si>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</si>
  <si>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</si>
  <si>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</si>
  <si>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</si>
  <si>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</si>
  <si>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</si>
  <si>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</si>
  <si>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</si>
  <si>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</si>
  <si>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</si>
  <si>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</si>
  <si>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</si>
  <si>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</si>
  <si>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</si>
  <si>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</si>
  <si>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</si>
  <si>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</si>
  <si>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</si>
  <si>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</si>
  <si>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</si>
  <si>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</si>
  <si>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</si>
  <si>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</si>
  <si>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</si>
  <si>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</si>
  <si>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</si>
  <si>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</si>
  <si>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</si>
  <si>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</si>
  <si>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</si>
  <si>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</si>
  <si>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</si>
  <si>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</si>
  <si>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</si>
  <si>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</si>
  <si>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</si>
  <si>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</si>
  <si>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</si>
  <si>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</si>
  <si>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</si>
  <si>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</si>
  <si>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</si>
  <si>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</si>
  <si>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</si>
  <si>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</si>
  <si>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</si>
  <si>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</si>
  <si>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</si>
  <si>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</si>
  <si>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</si>
  <si>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</si>
  <si>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</si>
  <si>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</si>
  <si>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</si>
  <si>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</si>
  <si>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</si>
  <si>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</si>
  <si>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</si>
  <si>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</si>
  <si>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</si>
  <si>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</si>
  <si>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</si>
  <si>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</si>
  <si>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</si>
  <si>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</si>
  <si>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</si>
  <si>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</si>
  <si>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</si>
  <si>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</si>
  <si>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</si>
  <si>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</si>
  <si>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</si>
  <si>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</si>
  <si>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</si>
  <si>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</si>
  <si>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</si>
  <si>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</si>
  <si>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</si>
  <si>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</si>
  <si>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</si>
  <si>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</si>
  <si>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</si>
  <si>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</si>
  <si>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</si>
  <si>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</si>
  <si>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</si>
  <si>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</si>
  <si>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</si>
  <si>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</si>
  <si>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</si>
  <si>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</si>
  <si>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</si>
  <si>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</si>
  <si>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</si>
  <si>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</si>
  <si>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</si>
  <si>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</si>
  <si>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</si>
  <si>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</si>
  <si>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</si>
  <si>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</si>
  <si>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</si>
  <si>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</si>
  <si>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</si>
  <si>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</si>
  <si>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</si>
  <si>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</si>
  <si>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</si>
  <si>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</si>
  <si>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</si>
  <si>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</si>
  <si>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</si>
  <si>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</si>
  <si>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</si>
  <si>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</si>
  <si>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</si>
  <si>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</si>
  <si>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</si>
  <si>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</si>
  <si>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</si>
  <si>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</si>
  <si>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</si>
  <si>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</si>
  <si>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</si>
  <si>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</si>
  <si>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</si>
  <si>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</si>
  <si>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</si>
  <si>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</si>
  <si>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</si>
  <si>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</si>
  <si>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</si>
  <si>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</si>
  <si>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</si>
  <si>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</si>
  <si>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</si>
  <si>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</si>
  <si>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</si>
  <si>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</si>
  <si>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</si>
  <si>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</si>
  <si>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</si>
  <si>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</si>
  <si>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</si>
  <si>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</si>
  <si>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</si>
  <si>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</si>
  <si>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</si>
  <si>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</si>
  <si>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</si>
  <si>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</si>
  <si>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</si>
  <si>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</si>
  <si>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</si>
  <si>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</si>
  <si>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</si>
  <si>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</si>
  <si>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</si>
  <si>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</si>
  <si>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</si>
  <si>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</si>
  <si>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</si>
  <si>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</si>
  <si>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</si>
  <si>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</si>
  <si>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</si>
  <si>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</si>
  <si>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</si>
  <si>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</si>
  <si>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</si>
  <si>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</si>
  <si>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</si>
  <si>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</si>
  <si>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</si>
  <si>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</si>
  <si>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</si>
  <si>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</si>
  <si>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</si>
  <si>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</si>
  <si>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</si>
  <si>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</si>
  <si>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</si>
  <si>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</si>
  <si>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</si>
  <si>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</si>
  <si>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</si>
  <si>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</si>
  <si>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</si>
  <si>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</si>
  <si>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</si>
  <si>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</si>
  <si>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</si>
  <si>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</si>
  <si>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</si>
  <si>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</si>
  <si>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</si>
  <si>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</si>
  <si>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</si>
  <si>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</si>
  <si>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</si>
  <si>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</si>
  <si>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</si>
  <si>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</si>
  <si>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</si>
  <si>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</si>
  <si>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</si>
  <si>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</si>
  <si>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</si>
  <si>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</si>
  <si>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</si>
  <si>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</si>
  <si>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</si>
  <si>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</si>
  <si>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</si>
  <si>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</si>
  <si>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</si>
  <si>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</si>
  <si>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</si>
  <si>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</si>
  <si>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</si>
  <si>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</si>
  <si>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</si>
  <si>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</si>
  <si>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</si>
  <si>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</si>
  <si>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</si>
  <si>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</si>
  <si>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</si>
  <si>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</si>
  <si>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</si>
  <si>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</si>
  <si>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</si>
  <si>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</si>
  <si>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</si>
  <si>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</si>
  <si>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</si>
  <si>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</si>
  <si>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</si>
  <si>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</si>
  <si>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</si>
  <si>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</si>
  <si>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</si>
  <si>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</si>
  <si>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</si>
  <si>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</si>
  <si>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</si>
  <si>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</si>
  <si>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</si>
  <si>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</si>
  <si>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</si>
  <si>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</si>
  <si>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</si>
  <si>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</si>
  <si>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</si>
  <si>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</si>
  <si>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</si>
  <si>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</si>
  <si>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</si>
  <si>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</si>
  <si>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</si>
  <si>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</si>
  <si>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</si>
  <si>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</si>
  <si>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</si>
  <si>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</si>
  <si>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</si>
  <si>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</si>
  <si>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</si>
  <si>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</si>
  <si>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</si>
  <si>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</si>
  <si>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</si>
  <si>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</si>
  <si>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</si>
  <si>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</si>
  <si>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</si>
  <si>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</si>
  <si>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</si>
  <si>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</si>
  <si>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</si>
  <si>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</si>
  <si>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</si>
  <si>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</si>
  <si>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</si>
  <si>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</si>
  <si>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</si>
  <si>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</si>
  <si>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</si>
  <si>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</si>
  <si>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</si>
  <si>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</si>
  <si>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</si>
  <si>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</si>
  <si>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</si>
  <si>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</si>
  <si>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</si>
  <si>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</si>
  <si>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</si>
  <si>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</si>
  <si>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</si>
  <si>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</si>
  <si>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</si>
  <si>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</si>
  <si>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</si>
  <si>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</si>
  <si>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</si>
  <si>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</si>
  <si>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</si>
  <si>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</si>
  <si>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</si>
  <si>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</si>
  <si>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</si>
  <si>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</si>
  <si>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</si>
  <si>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</si>
  <si>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</si>
  <si>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</si>
  <si>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</si>
  <si>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</si>
  <si>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</si>
  <si>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</si>
  <si>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</si>
  <si>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</si>
  <si>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</si>
  <si>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</si>
  <si>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</si>
  <si>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</si>
  <si>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</si>
  <si>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</si>
  <si>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</si>
  <si>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</si>
  <si>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</si>
  <si>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</si>
  <si>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</si>
  <si>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</si>
  <si>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</si>
  <si>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</si>
  <si>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</si>
  <si>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</si>
  <si>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</si>
  <si>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</si>
  <si>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</si>
  <si>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</si>
  <si>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</si>
  <si>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</si>
  <si>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</si>
  <si>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</si>
  <si>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</si>
  <si>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</si>
  <si>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</si>
  <si>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</si>
  <si>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</si>
  <si>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</si>
  <si>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</si>
  <si>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</si>
  <si>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</si>
  <si>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</si>
  <si>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</si>
  <si>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</si>
  <si>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</si>
  <si>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</si>
  <si>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</si>
  <si>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</si>
  <si>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</si>
  <si>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</si>
  <si>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</si>
  <si>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</si>
  <si>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</si>
  <si>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</si>
  <si>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</si>
  <si>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</si>
  <si>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</si>
  <si>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</si>
  <si>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</si>
  <si>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</si>
  <si>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</si>
  <si>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</si>
  <si>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</si>
  <si>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</si>
  <si>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</si>
  <si>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</si>
  <si>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</si>
  <si>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</si>
  <si>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</si>
  <si>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</si>
  <si>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</si>
  <si>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</si>
  <si>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</si>
  <si>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</si>
  <si>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</si>
  <si>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</si>
  <si>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</si>
  <si>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</si>
  <si>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</si>
  <si>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</si>
  <si>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</si>
  <si>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</si>
  <si>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</si>
  <si>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</si>
  <si>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</si>
  <si>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</si>
  <si>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</si>
  <si>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</si>
  <si>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</si>
  <si>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</si>
  <si>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</si>
  <si>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</si>
  <si>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</si>
  <si>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</si>
  <si>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</si>
  <si>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</si>
  <si>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</si>
  <si>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</si>
  <si>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</si>
  <si>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</si>
  <si>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</si>
  <si>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</si>
  <si>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</si>
  <si>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</si>
  <si>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</si>
  <si>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</si>
  <si>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</si>
  <si>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</si>
  <si>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</si>
  <si>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</si>
  <si>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</si>
  <si>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</si>
  <si>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</si>
  <si>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</si>
  <si>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</si>
  <si>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</si>
  <si>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</si>
  <si>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</si>
  <si>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</si>
  <si>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</si>
  <si>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</si>
  <si>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</si>
  <si>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</si>
  <si>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</si>
  <si>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</si>
  <si>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</si>
  <si>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</si>
  <si>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</si>
  <si>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</si>
  <si>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</si>
  <si>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</si>
  <si>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</si>
  <si>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</si>
  <si>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</si>
  <si>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</si>
  <si>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</si>
  <si>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</si>
  <si>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</si>
  <si>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</si>
  <si>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</si>
  <si>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</si>
  <si>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</si>
  <si>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</si>
  <si>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</si>
  <si>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</si>
  <si>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</si>
  <si>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</si>
  <si>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</si>
  <si>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</si>
  <si>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</si>
  <si>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</si>
  <si>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</si>
  <si>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</si>
  <si>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</si>
  <si>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</si>
  <si>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</si>
  <si>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</si>
  <si>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</si>
  <si>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</si>
  <si>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</si>
  <si>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</si>
  <si>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</si>
  <si>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</si>
  <si>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</si>
  <si>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</si>
  <si>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</si>
  <si>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</si>
  <si>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</si>
  <si>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</si>
  <si>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</si>
  <si>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</si>
  <si>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</si>
  <si>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</si>
  <si>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</si>
  <si>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</si>
  <si>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</si>
  <si>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</si>
  <si>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</si>
  <si>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</si>
  <si>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</si>
  <si>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</si>
  <si>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</si>
  <si>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</si>
  <si>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</si>
  <si>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</si>
  <si>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</si>
  <si>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</si>
  <si>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</si>
  <si>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</si>
  <si>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</si>
  <si>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</si>
  <si>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</si>
  <si>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</si>
  <si>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</si>
  <si>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</si>
  <si>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</si>
  <si>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</si>
  <si>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</si>
  <si>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</si>
  <si>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</si>
  <si>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</si>
  <si>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</si>
  <si>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</si>
  <si>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</si>
  <si>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</si>
  <si>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</si>
  <si>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</si>
  <si>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</si>
  <si>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</si>
  <si>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</si>
  <si>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</si>
  <si>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</si>
  <si>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</si>
  <si>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</si>
  <si>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</si>
  <si>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</si>
  <si>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</si>
  <si>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</si>
  <si>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</si>
  <si>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</si>
  <si>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</si>
  <si>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</si>
  <si>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</si>
  <si>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</si>
  <si>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</si>
  <si>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</si>
  <si>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</si>
  <si>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</si>
  <si>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</si>
  <si>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</si>
  <si>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</si>
  <si>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</si>
  <si>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</si>
  <si>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</si>
  <si>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</si>
  <si>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</si>
  <si>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</si>
  <si>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</si>
  <si>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</si>
  <si>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</si>
  <si>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</si>
  <si>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</si>
  <si>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</si>
  <si>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</si>
  <si>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</si>
  <si>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</si>
  <si>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</si>
  <si>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</si>
  <si>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</si>
  <si>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</si>
  <si>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</si>
  <si>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</si>
  <si>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</si>
  <si>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</si>
  <si>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</si>
  <si>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</si>
  <si>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</si>
  <si>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</si>
  <si>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</si>
  <si>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</si>
  <si>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</si>
  <si>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</si>
  <si>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</si>
  <si>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</si>
  <si>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</si>
  <si>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</si>
  <si>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</si>
  <si>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</si>
  <si>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</si>
  <si>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</si>
  <si>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</si>
  <si>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</si>
  <si>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</si>
  <si>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</si>
  <si>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</si>
  <si>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</si>
  <si>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</si>
  <si>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</si>
  <si>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</si>
  <si>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</si>
  <si>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</si>
  <si>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</si>
  <si>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</si>
  <si>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</si>
  <si>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</si>
  <si>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</si>
  <si>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</si>
  <si>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</si>
  <si>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</si>
  <si>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</si>
  <si>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</si>
  <si>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</si>
  <si>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</si>
  <si>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</si>
  <si>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</si>
  <si>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</si>
  <si>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</si>
  <si>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</si>
  <si>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</si>
  <si>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</si>
  <si>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</si>
  <si>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</si>
  <si>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</si>
  <si>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</si>
  <si>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</si>
  <si>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</si>
  <si>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</si>
  <si>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</si>
  <si>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</si>
  <si>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</si>
  <si>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</si>
  <si>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</si>
  <si>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</si>
  <si>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</si>
  <si>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</si>
  <si>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</si>
  <si>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</si>
  <si>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</si>
  <si>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</si>
  <si>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</si>
  <si>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</si>
  <si>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</si>
  <si>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</si>
  <si>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</si>
  <si>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</si>
  <si>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</si>
  <si>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</si>
  <si>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</si>
  <si>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</si>
  <si>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</si>
  <si>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</si>
  <si>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</si>
  <si>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</si>
  <si>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</si>
  <si>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</si>
  <si>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</si>
  <si>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</si>
  <si>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</si>
  <si>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</si>
  <si>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</si>
  <si>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</si>
  <si>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</si>
  <si>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</si>
  <si>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</si>
  <si>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</si>
  <si>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</si>
  <si>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</si>
  <si>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</si>
  <si>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</si>
  <si>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</si>
  <si>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</si>
  <si>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</si>
  <si>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</si>
  <si>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</si>
  <si>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</si>
  <si>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</si>
  <si>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</si>
  <si>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</si>
  <si>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</si>
  <si>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</si>
  <si>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</si>
  <si>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</si>
  <si>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</si>
  <si>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</si>
  <si>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</si>
  <si>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</si>
  <si>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</si>
  <si>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</si>
  <si>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</si>
  <si>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</si>
  <si>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</si>
  <si>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</si>
  <si>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</si>
  <si>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</si>
  <si>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</si>
  <si>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</si>
  <si>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</si>
  <si>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</si>
  <si>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</si>
  <si>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</si>
  <si>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</si>
  <si>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</si>
  <si>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</si>
  <si>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</si>
  <si>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</si>
  <si>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</si>
  <si>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</si>
  <si>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</si>
  <si>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</si>
  <si>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</si>
  <si>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</si>
  <si>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</si>
  <si>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</si>
  <si>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</si>
  <si>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</si>
  <si>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</si>
  <si>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</si>
  <si>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</si>
  <si>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</si>
  <si>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</si>
  <si>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</si>
  <si>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</si>
  <si>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</si>
  <si>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</si>
  <si>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</si>
  <si>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</si>
  <si>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</si>
  <si>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</si>
  <si>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</si>
  <si>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</si>
  <si>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</si>
  <si>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</si>
  <si>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</si>
  <si>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</si>
  <si>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</si>
  <si>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</si>
  <si>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</si>
  <si>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</si>
  <si>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</si>
  <si>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</si>
  <si>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</si>
  <si>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</si>
  <si>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</si>
  <si>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</si>
  <si>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</si>
  <si>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</si>
  <si>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</si>
  <si>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</si>
  <si>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</si>
  <si>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</si>
  <si>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</si>
  <si>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</si>
  <si>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</si>
  <si>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</si>
  <si>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</si>
  <si>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</si>
  <si>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</si>
  <si>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</si>
  <si>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</si>
  <si>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</si>
  <si>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</si>
  <si>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</si>
  <si>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</si>
  <si>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</si>
  <si>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</si>
  <si>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</si>
  <si>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</si>
  <si>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</si>
  <si>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</si>
  <si>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</si>
  <si>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</si>
  <si>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</si>
  <si>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</si>
  <si>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</si>
  <si>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</si>
  <si>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</si>
  <si>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</si>
  <si>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</si>
  <si>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</si>
  <si>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</si>
  <si>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</si>
  <si>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</si>
  <si>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</si>
  <si>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</si>
  <si>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</si>
  <si>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</si>
  <si>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</si>
  <si>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</si>
  <si>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</si>
  <si>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</si>
  <si>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</si>
  <si>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</si>
  <si>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</si>
  <si>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</si>
  <si>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</si>
  <si>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</si>
  <si>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</si>
  <si>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</si>
  <si>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</si>
  <si>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</si>
  <si>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</si>
  <si>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</si>
  <si>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</si>
  <si>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</si>
  <si>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</si>
  <si>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</si>
  <si>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</si>
  <si>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</si>
  <si>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</si>
  <si>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</si>
  <si>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</si>
  <si>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</si>
  <si>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</si>
  <si>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</si>
  <si>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</si>
  <si>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</si>
  <si>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</si>
  <si>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</si>
  <si>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</si>
  <si>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</si>
  <si>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</si>
  <si>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</si>
  <si>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</si>
  <si>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</si>
  <si>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</si>
  <si>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</si>
  <si>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</si>
  <si>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</si>
  <si>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</si>
  <si>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</si>
  <si>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</si>
  <si>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</si>
  <si>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</si>
  <si>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</si>
  <si>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</si>
  <si>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</si>
  <si>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</si>
  <si>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</si>
  <si>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</si>
  <si>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</si>
  <si>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</si>
  <si>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</si>
  <si>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</si>
  <si>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</si>
  <si>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</si>
  <si>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</si>
  <si>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</si>
  <si>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</si>
  <si>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</si>
  <si>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</si>
  <si>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</si>
  <si>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</si>
  <si>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</si>
  <si>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</si>
  <si>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</si>
  <si>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</si>
  <si>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</si>
  <si>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</si>
  <si>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</si>
  <si>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</si>
  <si>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</si>
  <si>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</si>
  <si>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</si>
  <si>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</si>
  <si>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</si>
  <si>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</si>
  <si>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</si>
  <si>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</si>
  <si>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</si>
  <si>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</si>
  <si>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</si>
  <si>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</si>
  <si>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</si>
  <si>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</si>
  <si>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</si>
  <si>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</si>
  <si>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</si>
  <si>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</si>
  <si>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</si>
  <si>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</si>
  <si>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</si>
  <si>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</si>
  <si>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</si>
  <si>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</si>
  <si>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</si>
  <si>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</si>
  <si>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</si>
  <si>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</si>
  <si>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</si>
  <si>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</si>
  <si>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</si>
  <si>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</si>
  <si>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</si>
  <si>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</si>
  <si>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</si>
  <si>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</si>
  <si>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</si>
  <si>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</si>
  <si>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</si>
  <si>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</si>
  <si>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</si>
  <si>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</si>
  <si>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</si>
  <si>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</si>
  <si>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</si>
  <si>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</si>
  <si>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</si>
  <si>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</si>
  <si>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</si>
  <si>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</si>
  <si>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</si>
  <si>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</si>
  <si>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</si>
  <si>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</si>
  <si>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</si>
  <si>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</si>
  <si>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</si>
  <si>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</si>
  <si>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</si>
  <si>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</si>
  <si>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</si>
  <si>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</si>
  <si>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</si>
  <si>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</si>
  <si>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</si>
  <si>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</si>
  <si>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</si>
  <si>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</si>
  <si>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</si>
  <si>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</si>
  <si>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</si>
  <si>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</si>
  <si>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</si>
  <si>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</si>
  <si>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</si>
  <si>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</si>
  <si>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</si>
  <si>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</si>
  <si>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</si>
  <si>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</si>
  <si>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</si>
  <si>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</si>
  <si>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</si>
  <si>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</si>
  <si>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</si>
  <si>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</si>
  <si>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</si>
  <si>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</si>
  <si>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</si>
  <si>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</si>
  <si>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</si>
  <si>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</si>
  <si>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</si>
  <si>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</si>
  <si>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</si>
  <si>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</si>
  <si>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</si>
  <si>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</si>
  <si>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</si>
  <si>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</si>
  <si>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</si>
  <si>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</si>
  <si>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</si>
  <si>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</si>
  <si>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</si>
  <si>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</si>
  <si>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</si>
  <si>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</si>
  <si>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</si>
  <si>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</si>
  <si>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</si>
  <si>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</si>
  <si>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</si>
  <si>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</si>
  <si>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</si>
  <si>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</si>
  <si>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</si>
  <si>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</si>
  <si>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</si>
  <si>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</si>
  <si>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</si>
  <si>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</si>
  <si>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</si>
  <si>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</si>
  <si>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</si>
  <si>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</si>
  <si>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</si>
  <si>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</si>
  <si>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</si>
  <si>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</si>
  <si>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</si>
  <si>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</si>
  <si>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</si>
  <si>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</si>
  <si>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</si>
  <si>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</si>
  <si>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</si>
  <si>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</si>
  <si>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</si>
  <si>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</si>
  <si>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</si>
  <si>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</si>
  <si>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</si>
  <si>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</si>
  <si>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</si>
  <si>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</si>
  <si>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</si>
  <si>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</si>
  <si>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</si>
  <si>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</si>
  <si>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</si>
  <si>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</si>
  <si>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</si>
  <si>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</si>
  <si>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</si>
  <si>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</si>
  <si>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</si>
  <si>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</si>
  <si>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</si>
  <si>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</si>
  <si>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</si>
  <si>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</si>
  <si>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</si>
  <si>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</si>
  <si>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</si>
  <si>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</si>
  <si>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</si>
  <si>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</si>
  <si>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</si>
  <si>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</si>
  <si>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</si>
  <si>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</si>
  <si>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</si>
  <si>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</si>
  <si>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</si>
  <si>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</si>
  <si>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</si>
  <si>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</si>
  <si>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</si>
  <si>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</si>
  <si>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</si>
  <si>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</si>
  <si>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</si>
  <si>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</si>
  <si>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</si>
  <si>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</si>
  <si>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</si>
  <si>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</si>
  <si>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</si>
  <si>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</si>
  <si>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</si>
  <si>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</si>
  <si>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</si>
  <si>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</si>
  <si>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</si>
  <si>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</si>
  <si>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</si>
  <si>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</si>
  <si>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</si>
  <si>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</si>
  <si>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</si>
  <si>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</si>
  <si>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</si>
  <si>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</si>
  <si>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</si>
  <si>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</si>
  <si>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</si>
  <si>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</si>
  <si>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</si>
  <si>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</si>
  <si>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</si>
  <si>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</si>
  <si>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</si>
  <si>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</si>
  <si>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</si>
  <si>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</si>
  <si>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</si>
  <si>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</si>
  <si>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</si>
  <si>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</si>
  <si>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</si>
  <si>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</si>
  <si>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</si>
  <si>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</si>
  <si>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</si>
  <si>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</si>
  <si>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</si>
  <si>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</si>
  <si>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</si>
  <si>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</si>
  <si>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</si>
  <si>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</si>
  <si>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</si>
  <si>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</si>
  <si>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</si>
  <si>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</si>
  <si>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</si>
  <si>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</si>
  <si>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</si>
  <si>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</si>
  <si>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</si>
  <si>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</si>
  <si>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</si>
  <si>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</si>
  <si>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</si>
  <si>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</si>
  <si>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</si>
  <si>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</si>
  <si>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</si>
  <si>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</si>
  <si>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</si>
  <si>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</si>
  <si>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</si>
  <si>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</si>
  <si>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</si>
  <si>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</si>
  <si>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</si>
  <si>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</si>
  <si>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</si>
  <si>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</si>
  <si>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</si>
  <si>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</si>
  <si>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</si>
  <si>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</si>
  <si>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</si>
  <si>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</si>
  <si>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</si>
  <si>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</si>
  <si>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</si>
  <si>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</si>
  <si>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</si>
  <si>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</si>
  <si>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</si>
  <si>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</si>
  <si>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</si>
  <si>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</si>
  <si>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</si>
  <si>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</si>
  <si>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</si>
  <si>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</si>
  <si>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</si>
  <si>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</si>
  <si>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</si>
  <si>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</si>
  <si>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</si>
  <si>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</si>
  <si>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</si>
  <si>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</si>
  <si>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</si>
  <si>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</si>
  <si>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</si>
  <si>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</si>
  <si>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</si>
  <si>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</si>
  <si>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</si>
  <si>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</si>
  <si>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</si>
  <si>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</si>
  <si>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</si>
  <si>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</si>
  <si>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</si>
  <si>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</si>
  <si>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</si>
  <si>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</si>
  <si>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</si>
  <si>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</si>
  <si>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</si>
  <si>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</si>
  <si>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</si>
  <si>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</si>
  <si>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</si>
  <si>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</si>
  <si>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</si>
  <si>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</si>
  <si>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</si>
  <si>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</si>
  <si>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</si>
  <si>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</si>
  <si>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</si>
  <si>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</si>
  <si>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</si>
  <si>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</si>
  <si>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</si>
  <si>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</si>
  <si>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</si>
  <si>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</si>
  <si>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</si>
  <si>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</si>
  <si>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</si>
  <si>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</si>
  <si>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</si>
  <si>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</si>
  <si>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</si>
  <si>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</si>
  <si>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</si>
  <si>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</si>
  <si>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</si>
  <si>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</si>
  <si>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</si>
  <si>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</si>
  <si>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</si>
  <si>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</si>
  <si>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</si>
  <si>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</si>
  <si>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</si>
  <si>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</si>
  <si>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</si>
  <si>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</si>
  <si>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</si>
  <si>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</si>
  <si>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</si>
  <si>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</si>
  <si>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</si>
  <si>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</si>
  <si>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</si>
  <si>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</si>
  <si>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</si>
  <si>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</si>
  <si>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</si>
  <si>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</si>
  <si>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</si>
  <si>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</si>
  <si>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</si>
  <si>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</si>
  <si>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</si>
  <si>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</si>
  <si>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</si>
  <si>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</si>
  <si>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</si>
  <si>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</si>
  <si>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</si>
  <si>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</si>
  <si>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</si>
  <si>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</si>
  <si>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</si>
  <si>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</si>
  <si>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</si>
  <si>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</si>
  <si>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</si>
  <si>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</si>
  <si>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</si>
  <si>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</si>
  <si>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</si>
  <si>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</si>
  <si>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</si>
  <si>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</si>
  <si>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</si>
  <si>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</si>
  <si>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</si>
  <si>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</si>
  <si>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</si>
  <si>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</si>
  <si>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</si>
  <si>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</si>
  <si>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</si>
  <si>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</si>
  <si>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</si>
  <si>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</si>
  <si>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</si>
  <si>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</si>
  <si>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</si>
  <si>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</si>
  <si>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</si>
  <si>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</si>
  <si>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</si>
  <si>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</si>
  <si>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</si>
  <si>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</si>
  <si>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</si>
  <si>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</si>
  <si>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</si>
  <si>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</si>
  <si>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</si>
  <si>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</si>
  <si>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</si>
  <si>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</si>
  <si>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</si>
  <si>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</si>
  <si>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</si>
  <si>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</si>
  <si>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</si>
  <si>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</si>
  <si>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</si>
  <si>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</si>
  <si>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</si>
  <si>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</si>
  <si>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</si>
  <si>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</si>
  <si>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</si>
  <si>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</si>
  <si>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</si>
  <si>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</si>
  <si>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</si>
  <si>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</si>
  <si>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</si>
  <si>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</si>
  <si>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</si>
  <si>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</si>
  <si>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</si>
  <si>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</si>
  <si>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</si>
  <si>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</si>
  <si>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</si>
  <si>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</si>
  <si>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</si>
  <si>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</si>
  <si>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</si>
  <si>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</si>
  <si>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</si>
  <si>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Power issue, sceco team Changing transfermer and also blocked road  not possible to connect PG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</si>
  <si>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</si>
  <si>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</si>
  <si>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</si>
  <si>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</si>
  <si>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</si>
  <si>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</si>
  <si>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</si>
  <si>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</si>
  <si>
    <t xml:space="preserve">ETA 60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</si>
</sst>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6" totalsRowShown="0" headerRowDxfId="48" dataDxfId="47" headerRowBorderDxfId="45" tableBorderDxfId="46" totalsRowBorderDxfId="44">
  <autoFilter ref="A1:L1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299.62302430555428</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3.4390046297630761E-2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2.1103009261423722E-2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45962.57145023148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45962.57145023148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45962.57145023148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45962.57145023148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45962.57145023148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45962.57145023148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45962.57145023148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45962.57145023148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45962.57145023148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45962.57145023148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45962.57145023148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45962.57145023148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45962.57145023148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45962.57145023148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45962.57145023148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45962.57145023148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45962.57145023148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45962.57145023148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45962.57145023148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45962.57145023148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45962.57145023148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45962.57145023148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45962.57145023148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45962.57145023148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45962.57145023148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45962.57145023148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45962.57145023148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45962.57145023148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45962.57145023148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45962.57145023148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45962.57145023148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45962.57145023148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45962.57145023148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45962.57145023148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45962.57145023148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45962.57145023148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45962.57145023148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45962.57145023148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45962.57145023148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45962.57145023148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45962.57145023148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45962.57145023148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45962.57145023148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45962.57145023148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45962.57145023148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45962.57145023148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45962.57145023148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45962.57145023148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45962.57145023148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45962.57145023148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45962.57145023148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45962.57145023148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45962.57145023148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45962.57145023148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45962.57145023148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45962.57145023148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45962.57145023148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45962.57145023148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45962.57145023148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45962.57145023148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45962.57145023148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45962.57145023148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45962.57145023148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45962.57145023148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45962.57145023148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45962.57145023148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45962.57145023148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45962.57145023148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45962.57145023148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45962.57145023148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45962.57145023148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45962.57145023148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45962.57145023148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45962.57145023148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45962.57145023148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45962.57145023148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45962.57145023148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45962.57145023148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45962.57145023148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45962.57145023148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45962.57145023148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45962.57145023148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45962.57145023148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45962.57145023148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45962.57145023148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45962.57145023148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45962.57145023148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45962.57145023148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45962.57145023148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45962.57145023148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45962.57145023148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45962.57145023148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45962.57145023148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45962.57145023148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45962.57145023148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45962.57145023148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45962.57145023148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45962.57145023148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45962.57145023148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45962.57145023148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45962.57145023148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45962.57145023148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45962.57145023148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45962.57145023148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45962.57145023148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45962.57145023148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45962.57145023148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45962.57145023148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45962.57145023148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45962.57145023148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45962.57145023148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45962.57145023148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45962.57145023148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45962.57145023148</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45962.57145023148</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45962.57145023148</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45962.57145023148</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45962.57145023148</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45962.57145023148</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0D76737F-DC92-40B4-8C5F-48ED13823E50}"/>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tabSelected="1" workbookViewId="0">
      <selection activeCell="D9" sqref="D9"/>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137.57161226851895</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3.8293668981496012</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6.1542824070784263E-2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1.5420138886838686E-2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45962.57145023148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45962.57145023148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45962.57145023148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45962.57145023148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45962.57145023148</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45962.57145023148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45962.57145023148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45962.57145023148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45962.57145023148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45962.57145023148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45962.57145023148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45962.57145023148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45962.57145023148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45962.57145023148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45962.57145023148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45962.57145023148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45962.57145023148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45962.57145023148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45962.57145023148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45962.57145023148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45962.57145023148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45962.57145023148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45962.57145023148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45962.57145023148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45962.57145023148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45962.57145023148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45962.57145023148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45962.57145023148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45962.57145023148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45962.57145023148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45962.57145023148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45962.57145023148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45962.57145023148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45962.57145023148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45962.57145023148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45962.57145023148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45962.57145023148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45962.57145023148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45962.57145023148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45962.57145023148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45962.57145023148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45962.57145023148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45962.57145023148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45962.57145023148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45962.57145023148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45962.57145023148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45962.57145023148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45962.57145023148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45962.57145023148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45962.57145023148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45962.57145023148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45962.57145023148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45962.57145023148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45962.57145023148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45962.57145023148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45962.57145023148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45962.57145023148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45962.57145023148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45962.57145023148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45962.57145023148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45962.57145023148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45962.57145023148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45962.57145023148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45962.57145023148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45962.57145023148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45962.57145023148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45962.57145023148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45962.57145023148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45962.57145023148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45962.57145023148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45962.57145023148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45962.57145023148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45962.57145023148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45962.57145023148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45962.57145023148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45962.57145023148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45962.57145023148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45962.57145023148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45962.57145023148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45962.57145023148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45962.57145023148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45962.57145023148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45962.57145023148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45962.57145023148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45962.57145023148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45962.57145023148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45962.57145023148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45962.57145023148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45962.57145023148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45962.57145023148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45962.57145023148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45962.57145023148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45962.57145023148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45962.57145023148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45962.57145023148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45962.57145023148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45962.57145023148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45962.57145023148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45962.57145023148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45962.57145023148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45962.57145023148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45962.57145023148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45962.57145023148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45962.57145023148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45962.57145023148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45962.57145023148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45962.57145023148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45962.57145023148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45962.57145023148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45962.57145023148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45962.57145023148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45962.57145023148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45962.57145023148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45962.57145023148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45962.57145023148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45962.57145023148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45962.57145023148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45962.57145023148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45962.57145023148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45962.57145023148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45962.57145023148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45962.57145023148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45962.57145023148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45962.57145023148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45962.57145023148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45962.57145023148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45962.57145023148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45962.57145023148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45962.57145023148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45962.57145023148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45962.57145023148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45962.57145023148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45962.57145023148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45962.57145023148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45962.57145023148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45962.57145023148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45962.57145023148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45962.57145023148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45962.57145023148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45962.57145023148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45962.57145023148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45962.57145023148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45962.57145023148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45962.57145023148</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45962.57145023148</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45962.57145023148</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45962.57145023148</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45962.57145023148</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45962.57145023148</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45962.57145023148</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45962.57145023148</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45962.57145023148</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45962.57145023148</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45962.57145023148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45962.57145023148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45962.57145023148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45962.57145023148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45962.57145023148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45962.57145023148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45962.57145023148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45962.57145023148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45962.57145023148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45962.57145023148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45962.57145023148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45962.57145023148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45962.57145023148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45962.57145023148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45962.57145023148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45962.57145023148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45962.57145023148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45962.57145023148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45962.57145023148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45962.57145023148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45962.57145023148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45962.57145023148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45962.57145023148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45962.57145023148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45962.57145023148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45962.57145023148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45962.57145023148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45962.57145023148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45962.57145023148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45962.57145023148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45962.57145023148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45962.57145023148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45962.57145023148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45962.57145023148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45962.57145023148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45962.57145023148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45962.57145023148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45962.57145023148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45962.57145023148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45962.57145023148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45962.57145023148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45962.57145023148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45962.57145023148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45962.57145023148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45962.57145023148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45962.57145023148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45962.57145023148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45962.57145023148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45962.57145023148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45962.57145023148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45962.57145023148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45962.57145023148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45962.57145023148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45962.57145023148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45962.57145023148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45962.57145023148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45962.57145023148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45962.57145023148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45962.57145023148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45962.57145023148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45962.57145023148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45962.57145023148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45962.57145023148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45962.57145023148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45962.57145023148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45962.57145023148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45962.57145023148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45962.57145023148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45962.57145023148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45962.57145023148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45962.57145023148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45962.57145023148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45962.57145023148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45962.57145023148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45962.57145023148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45962.57145023148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45962.57145023148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45962.57145023148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45962.57145023148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45962.57145023148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45962.57145023148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45962.57145023148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45962.57145023148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45962.57145023148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45962.57145023148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45962.57145023148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45962.57145023148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45962.57145023148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45962.57145023148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45962.57145023148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45962.57145023148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45962.57145023148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45962.57145023148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45962.57145023148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45962.57145023148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45962.57145023148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45962.57145023148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45962.57145023148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45962.57145023148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45962.57145023148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45962.57145023148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45962.57145023148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45962.57145023148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45962.57145023148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45962.57145023148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45962.57145023148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45962.57145023148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45962.57145023148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45962.57145023148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45962.57145023148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45962.57145023148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45962.57145023148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45962.57145023148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45962.57145023148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45962.57145023148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45962.57145023148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45962.57145023148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45962.57145023148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45962.57145023148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45962.57145023148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45962.57145023148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45962.57145023148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45962.57145023148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45962.57145023148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45962.57145023148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45962.57145023148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45962.57145023148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45962.57145023148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45962.57145023148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45962.57145023148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45962.57145023148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45962.57145023148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45962.57145023148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45962.57145023148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45962.57145023148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45962.57145023148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45962.57145023148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45962.57145023148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45962.57145023148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45962.57145023148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45962.57145023148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45962.57145023148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45962.57145023148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45962.57145023148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45962.57145023148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45962.57145023148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45962.57145023148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45962.57145023148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45962.57145023148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45962.57145023148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45962.57145023148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45962.57145023148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45962.57145023148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45962.57145023148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45962.57145023148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45962.57145023148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45962.57145023148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45962.57145023148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45962.57145023148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45962.57145023148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45962.57145023148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45962.57145023148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45962.57145023148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45962.57145023148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45962.57145023148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45962.57145023148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45962.57145023148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45962.57145023148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45962.57145023148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45962.57145023148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45962.57145023148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45962.57145023148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45962.57145023148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45962.57145023148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45962.57145023148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45962.57145023148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45962.57145023148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45962.57145023148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45962.57145023148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45962.57145023148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45962.57145023148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45962.57145023148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45962.57145023148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45962.57145023148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45962.57145023148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45962.57145023148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45962.57145023148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45962.57145023148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45962.57145023148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45962.57145023148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45962.57145023148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45962.57145023148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45962.57145023148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45962.57145023148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45962.57145023148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45962.57145023148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45962.57145023148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45962.57145023148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45962.57145023148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45962.57145023148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45962.57145023148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45962.57145023148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45962.57145023148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45962.57145023148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45962.57145023148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45962.57145023148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45962.57145023148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45962.57145023148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45962.57145023148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45962.57145023148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45962.57145023148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45962.57145023148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45962.57145023148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45962.57145023148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45962.57145023148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45962.57145023148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45962.57145023148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45962.57145023148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45962.57145023148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45962.57145023148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45962.57145023148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45962.57145023148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45962.57145023148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45962.57145023148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45962.57145023148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45962.57145023148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45962.57145023148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45962.57145023148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45962.57145023148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45962.57145023148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45962.57145023148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45962.57145023148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45962.57145023148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45962.57145023148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45962.57145023148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45962.57145023148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45962.57145023148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45962.57145023148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45962.57145023148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45962.57145023148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45962.57145023148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45962.57145023148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45962.57145023148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45962.57145023148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45962.57145023148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45962.57145023148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45962.57145023148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45962.57145023148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45962.57145023148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45962.57145023148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45962.57145023148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45962.57145023148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45962.57145023148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45962.57145023148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45962.57145023148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45962.57145023148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45962.57145023148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45962.57145023148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45962.57145023148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45962.57145023148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45962.57145023148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45962.57145023148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45962.57145023148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45962.57145023148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45962.57145023148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45962.57145023148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45962.57145023148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45962.57145023148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45962.57145023148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45962.57145023148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45962.57145023148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45962.57145023148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45962.57145023148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45962.57145023148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45962.57145023148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45962.57145023148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45962.57145023148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45962.57145023148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45962.57145023148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45962.57145023148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45962.57145023148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45962.57145023148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45962.57145023148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45962.57145023148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45962.57145023148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45962.57145023148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45962.57145023148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45962.57145023148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45962.57145023148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45962.57145023148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45962.57145023148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45962.57145023148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45962.57145023148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45962.57145023148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45962.57145023148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45962.57145023148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45962.57145023148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45962.57145023148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45962.57145023148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45962.57145023148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45962.57145023148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45962.57145023148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45962.57145023148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45962.57145023148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45962.57145023148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45962.57145023148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45962.57145023148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45962.57145023148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45962.57145023148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45962.57145023148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45962.57145023148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45962.57145023148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45962.57145023148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45962.57145023148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45962.57145023148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45962.57145023148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45962.57145023148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45962.57145023148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45962.57145023148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45962.57145023148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45962.57145023148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45962.57145023148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45962.57145023148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45962.57145023148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45962.57145023148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45962.57145023148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45962.57145023148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45962.57145023148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45962.57145023148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45962.57145023148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45962.57145023148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45962.57145023148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45962.57145023148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45962.57145023148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45962.57145023148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45962.57145023148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45962.57145023148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45962.57145023148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45962.57145023148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45962.57145023148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45962.57145023148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45962.57145023148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45962.57145023148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45962.57145023148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45962.57145023148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45962.57145023148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45962.57145023148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45962.57145023148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45962.57145023148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45962.57145023148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45962.57145023148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45962.57145023148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45962.57145023148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45962.57145023148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45962.57145023148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45962.57145023148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45962.57145023148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45962.57145023148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45962.57145023148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45962.57145023148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45962.57145023148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45962.57145023148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45962.57145023148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45962.57145023148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45962.57145023148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45962.57145023148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45962.57145023148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45962.57145023148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45962.57145023148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45962.57145023148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45962.57145023148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45962.57145023148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45962.57145023148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45962.57145023148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45962.57145023148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45962.57145023148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45962.57145023148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45962.57145023148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45962.57145023148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45962.57145023148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45962.57145023148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45962.57145023148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45962.57145023148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45962.57145023148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45962.57145023148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45962.57145023148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45962.57145023148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45962.57145023148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45962.57145023148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45962.57145023148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45962.57145023148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45962.57145023148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45962.57145023148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45962.57145023148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45962.57145023148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45962.57145023148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45962.57145023148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45962.57145023148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45962.57145023148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45962.57145023148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45962.57145023148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45962.57145023148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45962.57145023148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45962.57145023148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45962.57145023148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45962.57145023148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45962.57145023148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45962.57145023148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45962.57145023148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45962.57145023148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45962.57145023148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45962.57145023148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45962.57145023148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45962.57145023148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45962.57145023148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45962.57145023148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45962.57145023148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45962.57145023148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45962.57145023148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45962.57145023148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45962.57145023148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45962.57145023148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45962.57145023148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45962.57145023148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45962.57145023148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45962.57145023148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45962.57145023148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45962.57145023148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45962.57145023148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45962.57145023148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45962.57145023148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45962.57145023148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45962.57145023148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45962.57145023148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45962.57145023148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45962.57145023148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45962.57145023148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45962.57145023148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45962.57145023148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45962.57145023148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45962.57145023148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45962.57145023148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45962.57145023148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45962.57145023148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45962.57145023148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45962.57145023148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45962.57145023148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45962.57145023148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45962.57145023148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45962.57145023148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45962.57145023148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45962.57145023148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45962.57145023148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45962.57145023148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45962.57145023148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45962.57145023148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45962.57145023148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45962.57145023148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45962.57145023148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45962.57145023148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45962.57145023148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45962.57145023148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45962.57145023148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45962.57145023148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45962.57145023148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45962.57145023148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45962.57145023148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45962.57145023148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45962.57145023148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45962.57145023148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45962.57145023148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45962.57145023148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45962.57145023148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45962.57145023148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45962.57145023148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45962.57145023148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45962.57145023148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45962.57145023148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45962.57145023148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45962.57145023148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45962.57145023148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45962.57145023148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45962.57145023148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45962.57145023148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45962.57145023148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45962.57145023148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45962.57145023148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45962.57145023148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45962.57145023148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45962.57145023148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45962.57145023148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45962.57145023148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45962.57145023148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45962.57145023148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45962.57145023148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45962.57145023148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45962.57145023148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45962.57145023148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45962.57145023148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45962.57145023148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45962.57145023148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45962.57145023148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45962.57145023148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45962.57145023148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45962.57145023148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45962.57145023148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45962.57145023148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45962.57145023148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45962.57145023148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45962.57145023148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45962.57145023148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45962.57145023148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45962.57145023148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45962.57145023148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45962.57145023148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45962.57145023148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45962.57145023148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45962.57145023148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45962.57145023148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45962.57145023148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45962.57145023148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45962.57145023148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45962.57145023148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45962.57145023148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45962.57145023148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45962.57145023148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45962.57145023148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45962.57145023148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45962.57145023148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45962.57145023148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45962.57145023148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45962.57145023148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45962.57145023148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45962.57145023148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45962.57145023148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45962.57145023148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45962.57145023148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45962.57145023148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45962.57145023148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45962.57145023148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45962.57145023148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45962.57145023148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45962.57145023148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45962.57145023148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45962.57145023148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45962.57145023148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45962.57145023148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45962.57145023148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45962.57145023148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45962.57145023148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45962.57145023148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45962.57145023148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45962.57145023148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45962.57145023148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45962.57145023148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45962.57145023148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45962.57145023148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45962.57145023148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45962.57145023148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45962.57145023148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45962.57145023148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45962.57145023148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45962.57145023148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45962.57145023148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45962.57145023148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45962.57145023148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45962.57145023148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45962.57145023148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45962.57145023148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45962.57145023148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45962.57145023148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45962.57145023148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45962.57145023148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45962.57145023148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45962.57145023148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45962.57145023148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45962.57145023148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45962.57145023148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45962.57145023148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45962.57145023148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45962.57145023148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45962.57145023148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45962.57145023148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45962.57145023148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45962.57145023148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45962.57145023148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45962.57145023148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45962.57145023148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45962.57145023148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45962.57145023148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45962.57145023148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45962.57145023148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45962.57145023148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45962.57145023148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45962.57145023148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45962.57145023148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45962.57145023148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45962.57145023148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45962.57145023148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45962.57145023148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45962.57145023148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45962.57145023148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45962.57145023148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45962.57145023148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45962.57145023148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45962.57145023148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45962.57145023148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45962.57145023148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45962.57145023148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45962.57145023148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45962.57145023148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45962.57145023148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45962.57145023148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45962.57145023148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45962.57145023148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45962.57145023148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45962.57145023148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45962.57145023148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45962.57145023148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45962.57145023148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45962.57145023148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45962.57145023148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45962.57145023148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45962.57145023148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45962.57145023148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45962.57145023148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45962.57145023148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45962.57145023148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45962.57145023148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45962.57145023148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45962.57145023148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45962.57145023148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45962.57145023148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45962.57145023148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45962.57145023148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45962.57145023148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45962.57145023148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45962.57145023148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45962.57145023148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45962.57145023148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45962.57145023148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45962.57145023148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45962.57145023148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45962.57145023148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45962.57145023148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45962.57145023148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45962.57145023148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45962.57145023148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45962.57145023148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45962.57145023148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45962.57145023148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45962.57145023148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45962.57145023148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45962.57145023148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45962.57145023148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45962.57145023148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45962.57145023148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45962.57145023148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45962.57145023148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45962.57145023148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45962.57145023148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45962.57145023148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45962.57145023148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45962.57145023148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45962.57145023148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45962.57145023148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45962.57145023148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45962.57145023148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45962.57145023148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45962.57145023148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45962.57145023148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45962.57145023148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45962.57145023148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45962.57145023148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45962.57145023148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45962.57145023148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45962.57145023148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45962.57145023148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45962.57145023148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45962.57145023148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45962.57145023148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45962.57145023148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45962.57145023148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45962.57145023148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45962.57145023148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45962.57145023148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45962.57145023148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45962.57145023148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45962.57145023148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45962.57145023148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45962.57145023148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45962.57145023148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45962.57145023148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45962.57145023148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45962.57145023148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45962.57145023148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45962.57145023148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45962.57145023148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45962.57145023148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45962.57145023148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45962.57145023148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45962.57145023148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45962.57145023148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45962.57145023148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45962.57145023148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45962.57145023148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45962.57145023148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45962.57145023148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45962.57145023148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45962.57145023148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45962.57145023148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45962.57145023148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45962.57145023148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45962.57145023148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45962.57145023148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45962.57145023148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45962.57145023148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45962.57145023148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45962.57145023148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45962.57145023148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45962.57145023148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45962.57145023148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45962.57145023148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45962.57145023148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45962.57145023148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45962.57145023148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45962.57145023148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45962.57145023148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45962.57145023148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45962.57145023148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45962.57145023148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45962.57145023148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45962.57145023148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45962.57145023148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45962.57145023148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45962.57145023148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45962.57145023148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45962.57145023148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45962.57145023148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45962.57145023148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45962.57145023148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45962.57145023148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45962.57145023148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45962.57145023148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45962.57145023148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45962.57145023148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45962.57145023148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45962.57145023148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45962.57145023148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45962.57145023148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45962.57145023148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45962.57145023148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45962.57145023148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45962.57145023148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45962.57145023148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45962.57145023148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45962.57145023148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45962.57145023148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45962.57145023148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45962.57145023148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45962.57145023148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45962.57145023148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45962.57145023148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45962.57145023148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45962.57145023148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45962.57145023148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45962.57145023148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45962.57145023148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45962.57145023148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45962.57145023148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45962.57145023148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45962.57145023148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45962.57145023148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45962.57145023148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45962.57145023148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45962.57145023148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45962.57145023148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45962.57145023148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45962.57145023148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45962.57145023148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45962.57145023148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45962.57145023148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45962.57145023148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45962.57145023148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45962.57145023148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45962.57145023148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45962.57145023148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45962.57145023148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45962.57145023148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45962.57145023148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45962.57145023148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45962.57145023148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45962.57145023148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45962.57145023148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45962.57145023148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45962.57145023148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45962.57145023148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45962.57145023148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45962.57145023148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45962.57145023148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45962.57145023148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45962.57145023148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45962.57145023148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45962.57145023148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45962.57145023148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45962.57145023148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45962.57145023148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45962.57145023148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45962.57145023148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45962.57145023148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45962.57145023148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45962.57145023148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45962.57145023148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45962.57145023148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45962.57145023148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45962.57145023148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45962.57145023148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45962.57145023148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45962.57145023148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45962.57145023148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45962.57145023148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45962.57145023148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45962.57145023148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45962.57145023148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45962.57145023148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45962.57145023148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45962.57145023148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45962.57145023148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45962.57145023148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45962.57145023148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45962.57145023148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45962.57145023148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45962.57145023148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45962.57145023148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45962.57145023148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45962.57145023148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45962.57145023148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45962.57145023148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45962.57145023148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45962.57145023148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45962.57145023148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45962.57145023148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45962.57145023148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45962.57145023148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45962.57145023148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45962.57145023148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45962.57145023148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45962.57145023148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45962.57145023148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45962.57145023148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45962.57145023148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45962.57145023148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45962.57145023148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45962.57145023148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45962.57145023148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45962.57145023148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45962.57145023148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45962.57145023148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45962.57145023148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45962.57145023148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45962.57145023148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45962.57145023148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45962.57145023148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45962.57145023148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45962.57145023148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45962.57145023148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45962.57145023148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45962.57145023148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45962.57145023148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45962.57145023148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45962.57145023148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45962.57145023148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45962.57145023148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45962.57145023148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45962.57145023148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45962.57145023148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45962.57145023148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45962.57145023148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45962.57145023148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45962.57145023148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45962.57145023148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45962.57145023148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45962.57145023148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45962.57145023148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45962.57145023148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45962.57145023148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45962.57145023148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45962.57145023148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45962.57145023148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45962.57145023148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45962.57145023148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45962.57145023148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45962.57145023148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45962.57145023148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45962.57145023148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45962.57145023148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45962.57145023148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45962.57145023148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45962.57145023148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45962.57145023148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45962.57145023148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45962.57145023148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45962.57145023148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45962.57145023148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45962.57145023148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45962.57145023148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45962.57145023148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45962.57145023148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45962.57145023148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45962.57145023148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45962.57145023148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45962.57145023148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45962.57145023148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45962.57145023148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45962.57145023148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45962.57145023148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45962.57145023148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45962.57145023148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45962.57145023148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45962.57145023148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45962.57145023148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45962.57145023148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45962.57145023148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45962.57145023148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45962.57145023148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45962.57145023148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45962.57145023148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45962.57145023148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45962.57145023148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45962.57145023148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45962.57145023148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45962.57145023148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45962.57145023148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45962.57145023148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45962.57145023148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45962.57145023148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45962.57145023148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45962.57145023148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45962.57145023148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45962.57145023148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45962.57145023148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45962.57145023148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45962.57145023148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45962.57145023148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45962.57145023148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45962.57145023148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45962.57145023148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45962.57145023148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45962.57145023148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45962.57145023148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45962.57145023148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45962.57145023148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45962.57145023148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45962.57145023148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45962.57145023148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45962.57145023148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45962.57145023148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45962.57145023148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45962.57145023148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45962.57145023148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45962.57145023148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45962.57145023148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45962.57145023148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45962.57145023148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45962.57145023148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45962.57145023148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45962.57145023148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45962.57145023148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45962.57145023148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45962.57145023148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45962.57145023148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45962.57145023148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45962.57145023148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45962.57145023148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45962.57145023148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45962.57145023148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45962.57145023148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45962.57145023148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45962.57145023148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45962.57145023148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45962.57145023148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45962.57145023148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45962.57145023148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45962.57145023148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45962.57145023148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45962.57145023148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45962.57145023148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45962.57145023148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45962.57145023148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45962.57145023148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45962.57145023148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45962.57145023148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45962.57145023148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45962.57145023148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45962.57145023148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45962.57145023148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45962.57145023148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45962.57145023148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45962.57145023148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45962.57145023148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45962.57145023148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45962.57145023148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45962.57145023148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45962.57145023148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45962.57145023148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45962.57145023148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45962.57145023148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45962.57145023148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45962.57145023148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45962.57145023148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45962.57145023148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45962.57145023148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45962.57145023148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45962.57145023148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45962.57145023148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45962.57145023148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45962.57145023148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45962.57145023148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45962.57145023148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45962.57145023148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45962.57145023148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45962.57145023148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45962.57145023148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45962.57145023148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45962.57145023148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45962.57145023148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45962.57145023148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45962.57145023148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45962.57145023148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45962.57145023148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45962.57145023148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45962.57145023148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45962.57145023148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45962.57145023148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45962.57145023148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45962.57145023148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45962.57145023148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45962.57145023148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45962.57145023148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45962.57145023148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45962.57145023148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45962.57145023148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45962.57145023148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45962.57145023148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45962.57145023148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45962.57145023148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45962.57145023148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45962.57145023148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45962.57145023148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45962.57145023148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45962.57145023148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45962.57145023148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45962.57145023148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45962.57145023148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45962.57145023148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45962.57145023148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45962.57145023148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45962.57145023148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45962.57145023148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45962.57145023148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45962.57145023148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45962.57145023148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45962.57145023148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45962.57145023148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45962.57145023148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45962.57145023148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45962.57145023148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45962.57145023148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45962.57145023148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45962.57145023148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45962.57145023148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45962.57145023148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45962.57145023148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45962.57145023148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45962.57145023148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45962.57145023148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45962.57145023148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45962.57145023148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45962.57145023148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45962.57145023148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45962.57145023148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45962.57145023148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45962.57145023148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45962.57145023148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45962.57145023148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45962.57145023148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259.09073263888422</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1.6027002314804122</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30730</v>
      </c>
      <c r="E4" s="97" t="s">
        <v>39021</v>
      </c>
      <c r="F4" s="122">
        <v>45962.487361111111</v>
      </c>
      <c r="G4" s="123">
        <f ca="1">IFERROR(NOW()-F4,"")</f>
        <v>8.40891203697538E-2</v>
      </c>
      <c r="H4" s="122">
        <v>45962.487361111111</v>
      </c>
      <c r="I4" s="118" t="str">
        <f>IFERROR(VLOOKUP(D4,DB!A:F,6,0),"")</f>
        <v>SCECO</v>
      </c>
      <c r="J4" s="118" t="str">
        <f>IFERROR(VLOOKUP(D4,DB!A:G,7,0),"")</f>
        <v>weak</v>
      </c>
      <c r="K4" s="124" t="s">
        <v>39120</v>
      </c>
      <c r="L4" s="120" t="str">
        <f>IFERROR(VLOOKUP(D4,DB!A:I,9,0),"")</f>
        <v>Latis</v>
      </c>
    </row>
    <row r="5" spans="1:16" ht="15" customHeight="1">
      <c r="A5" s="118"/>
      <c r="B5" s="118" t="str">
        <f>IFERROR(VLOOKUP(D5,DB!A:K,11,0),"")</f>
        <v/>
      </c>
      <c r="C5" s="119"/>
      <c r="D5" s="120"/>
      <c r="E5" s="97"/>
      <c r="F5" s="122"/>
      <c r="G5" s="123">
        <f ca="1">IFERROR(NOW()-F5,"")</f>
        <v>45962.57145023148</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45962.57145023148</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45962.57145023148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45962.57145023148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45962.57145023148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45962.57145023148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45962.57145023148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45962.57145023148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45962.57145023148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45962.57145023148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45962.57145023148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45962.57145023148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45962.57145023148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45962.57145023148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45962.57145023148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45962.57145023148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45962.57145023148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45962.57145023148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45962.57145023148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45962.57145023148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45962.57145023148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45962.57145023148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45962.57145023148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45962.57145023148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45962.57145023148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45962.57145023148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45962.57145023148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45962.57145023148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45962.57145023148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45962.57145023148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45962.57145023148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45962.57145023148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45962.57145023148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45962.57145023148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45962.57145023148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45962.57145023148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45962.57145023148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45962.57145023148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45962.57145023148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45962.57145023148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45962.57145023148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45962.57145023148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45962.57145023148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45962.57145023148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45962.57145023148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45962.57145023148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45962.57145023148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45962.57145023148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45962.57145023148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45962.57145023148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45962.57145023148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45962.57145023148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45962.57145023148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45962.57145023148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45962.57145023148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45962.57145023148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45962.57145023148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45962.57145023148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45962.57145023148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45962.57145023148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45962.57145023148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45962.57145023148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45962.57145023148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45962.57145023148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45962.57145023148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45962.57145023148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45962.57145023148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45962.57145023148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45962.57145023148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45962.57145023148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45962.57145023148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45962.57145023148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45962.57145023148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45962.57145023148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45962.57145023148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45962.57145023148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45962.57145023148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45962.57145023148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45962.57145023148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45962.57145023148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45962.57145023148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45962.57145023148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45962.57145023148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45962.57145023148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45962.57145023148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45962.57145023148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45962.57145023148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45962.57145023148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45962.57145023148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45962.57145023148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45962.57145023148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45962.57145023148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45962.57145023148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45962.57145023148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45962.57145023148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45962.57145023148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45962.57145023148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45962.57145023148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45962.57145023148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45962.57145023148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45962.57145023148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45962.57145023148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45962.57145023148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45962.57145023148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45962.57145023148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45962.57145023148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45962.57145023148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45962.57145023148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45962.57145023148</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45962.57145023148</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45962.57145023148</v>
      </c>
      <c r="H115" s="122"/>
      <c r="I115" s="118" t="str">
        <f>IFERROR(VLOOKUP(D115,DB!A:F,6,0),"")</f>
        <v/>
      </c>
      <c r="J115" s="118" t="str">
        <f>IFERROR(VLOOKUP(D115,DB!A:G,7,0),"")</f>
        <v/>
      </c>
      <c r="K115" s="124"/>
      <c r="L115" s="120" t="str">
        <f>IFERROR(VLOOKUP(D115,DB!A:I,9,0),"")</f>
        <v/>
      </c>
    </row>
    <row r="116" spans="1:12" ht="15" customHeight="1">
      <c r="A116" s="125"/>
      <c r="B116" s="125" t="str">
        <f>IFERROR(VLOOKUP(D116,DB!A:K,11,0),"")</f>
        <v/>
      </c>
      <c r="C116" s="126"/>
      <c r="D116" s="127"/>
      <c r="E116" s="128"/>
      <c r="F116" s="129"/>
      <c r="G116" s="130">
        <f ca="1">IFERROR(NOW()-F116,"")</f>
        <v>45962.57145023148</v>
      </c>
      <c r="H116" s="129"/>
      <c r="I116" s="125" t="str">
        <f>IFERROR(VLOOKUP(D116,DB!A:F,6,0),"")</f>
        <v/>
      </c>
      <c r="J116" s="125" t="str">
        <f>IFERROR(VLOOKUP(D116,DB!A:G,7,0),"")</f>
        <v/>
      </c>
      <c r="K116" s="131"/>
      <c r="L116" s="127" t="str">
        <f>IFERROR(VLOOKUP(D116,DB!A:I,9,0),"")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70.739390046292101</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36.382572916663776</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13.910339120368008</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0.10244560184946749</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45962.57145023148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45962.57145023148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45962.57145023148</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45962.57145023148</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45962.57145023148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45962.57145023148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45962.57145023148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45962.57145023148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45962.57145023148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45962.57145023148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45962.57145023148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45962.57145023148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45962.57145023148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45962.57145023148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45962.57145023148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45962.57145023148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45962.57145023148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45962.57145023148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45962.57145023148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45962.57145023148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45962.57145023148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45962.57145023148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45962.57145023148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45962.57145023148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45962.57145023148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45962.57145023148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45962.57145023148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45962.57145023148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45962.57145023148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45962.57145023148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45962.57145023148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45962.57145023148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45962.57145023148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45962.57145023148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45962.57145023148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45962.57145023148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45962.57145023148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45962.57145023148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45962.57145023148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45962.57145023148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45962.57145023148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45962.57145023148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45962.57145023148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45962.57145023148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45962.57145023148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45962.57145023148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45962.57145023148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45962.57145023148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45962.57145023148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45962.57145023148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45962.57145023148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45962.57145023148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45962.57145023148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45962.57145023148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45962.57145023148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45962.57145023148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45962.57145023148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45962.57145023148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45962.57145023148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45962.57145023148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45962.57145023148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45962.57145023148</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45962.57145023148</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45962.57145023148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45962.57145023148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45962.57145023148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45962.57145023148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45962.57145023148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45962.57145023148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45962.57145023148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45962.57145023148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45962.57145023148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45962.57145023148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45962.57145023148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45962.57145023148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45962.57145023148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45962.57145023148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45962.57145023148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45962.57145023148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45962.57145023148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45962.57145023148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45962.57145023148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45962.57145023148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45962.57145023148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45962.57145023148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45962.57145023148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45962.57145023148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45962.57145023148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45962.57145023148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45962.57145023148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45962.57145023148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45962.57145023148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45962.57145023148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45962.57145023148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45962.57145023148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45962.57145023148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45962.57145023148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45962.57145023148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45962.57145023148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45962.57145023148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45962.57145023148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45962.57145023148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45962.57145023148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45962.57145023148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45962.57145023148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45962.57145023148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45962.57145023148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45962.57145023148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45962.57145023148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45962.57145023148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45962.57145023148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45962.57145023148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45962.57145023148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45962.57145023148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45962.57145023148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45962.57145023148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45962.57145023148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45962.57145023148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45962.57145023148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45962.57145023148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45962.57145023148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45962.57145023148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45962.57145023148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45962.57145023148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45962.57145023148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45962.57145023148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45962.57145023148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45962.57145023148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45962.57145023148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45962.57145023148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45962.57145023148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45962.57145023148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45962.57145023148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45962.57145023148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45962.57145023148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45962.57145023148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45962.57145023148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45962.57145023148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45962.57145023148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45962.57145023148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45962.57145023148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45962.57145023148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45962.57145023148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45962.57145023148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45962.57145023148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45962.57145023148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45962.57145023148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45962.57145023148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45962.57145023148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45962.57145023148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45962.57145023148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45962.57145023148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45962.57145023148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45962.57145023148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45962.57145023148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45962.57145023148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45962.57145023148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45962.57145023148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45962.57145023148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45962.57145023148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45962.57145023148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45962.57145023148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45962.57145023148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45962.57145023148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45962.57145023148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45962.57145023148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45962.57145023148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45962.57145023148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45962.57145023148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45962.57145023148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45962.57145023148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45962.57145023148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45962.57145023148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45962.57145023148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45962.57145023148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45962.57145023148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45962.57145023148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45962.57145023148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45962.57145023148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45962.57145023148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45962.57145023148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45962.57145023148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45962.57145023148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45962.57145023148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45962.57145023148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45962.57145023148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45962.57145023148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45962.57145023148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45962.57145023148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45962.57145023148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45962.57145023148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45962.57145023148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45962.57145023148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45962.57145023148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45962.57145023148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45962.57145023148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45962.57145023148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45962.57145023148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45962.57145023148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45962.57145023148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45962.57145023148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45962.57145023148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45962.57145023148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45962.57145023148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45962.57145023148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45962.57145023148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45962.57145023148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45962.57145023148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45962.57145023148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45962.57145023148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45962.57145023148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45962.57145023148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45962.57145023148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45962.57145023148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45962.57145023148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45962.57145023148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45962.57145023148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45962.57145023148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45962.57145023148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45962.57145023148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45962.57145023148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45962.57145023148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45962.57145023148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45962.57145023148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45962.57145023148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45962.57145023148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45962.57145023148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45962.57145023148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45962.57145023148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45962.57145023148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45962.57145023148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45962.57145023148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45962.57145023148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45962.57145023148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45962.57145023148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45962.57145023148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45962.57145023148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45962.57145023148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45962.57145023148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45962.57145023148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45962.57145023148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45962.57145023148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45962.57145023148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45962.57145023148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45962.57145023148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45962.57145023148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45962.57145023148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45962.57145023148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45962.57145023148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45962.57145023148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45962.57145023148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45962.57145023148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45962.57145023148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45962.57145023148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45962.57145023148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45962.57145023148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45962.57145023148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45962.57145023148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45962.57145023148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45962.57145023148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45962.57145023148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45962.57145023148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45962.57145023148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45962.57145023148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45962.57145023148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45962.57145023148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45962.57145023148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45962.57145023148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45962.57145023148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45962.57145023148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45962.57145023148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45962.57145023148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45962.57145023148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45962.57145023148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45962.57145023148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45962.57145023148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45962.57145023148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45962.57145023148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45962.57145023148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45962.57145023148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45962.57145023148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45962.57145023148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45962.57145023148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45962.57145023148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45962.57145023148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45962.57145023148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45962.57145023148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45962.57145023148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45962.57145023148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45962.57145023148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45962.57145023148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45962.57145023148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45962.57145023148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45962.57145023148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45962.57145023148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45962.57145023148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45962.57145023148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45962.57145023148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45962.57145023148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45962.57145023148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45962.57145023148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45962.57145023148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45962.57145023148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45962.57145023148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45962.57145023148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45962.57145023148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45962.57145023148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45962.57145023148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45962.57145023148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45962.57145023148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45962.57145023148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45962.57145023148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45962.57145023148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45962.57145023148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45962.57145023148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45962.57145023148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45962.57145023148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45962.57145023148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45962.57145023148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45962.57145023148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45962.57145023148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45962.57145023148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45962.57145023148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45962.57145023148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45962.57145023148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45962.57145023148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45962.57145023148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45962.57145023148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45962.57145023148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45962.57145023148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45962.57145023148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45962.57145023148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45962.57145023148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45962.57145023148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45962.57145023148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45962.57145023148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45962.57145023148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45962.57145023148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45962.57145023148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45962.57145023148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45962.57145023148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45962.57145023148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45962.57145023148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45962.57145023148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45962.57145023148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45962.57145023148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45962.57145023148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45962.57145023148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45962.57145023148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45962.57145023148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45962.57145023148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45962.57145023148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45962.57145023148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45962.57145023148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45962.57145023148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45962.57145023148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45962.57145023148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45962.57145023148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45962.57145023148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45962.57145023148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45962.57145023148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45962.57145023148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45962.57145023148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45962.57145023148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45962.57145023148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45962.57145023148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45962.57145023148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45962.57145023148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45962.57145023148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45962.57145023148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45962.57145023148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45962.57145023148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45962.57145023148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45962.57145023148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45962.57145023148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45962.57145023148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45962.57145023148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45962.57145023148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45962.57145023148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45962.57145023148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45962.57145023148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45962.57145023148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45962.57145023148</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45962.57145023148</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R6</v>
      </c>
      <c r="C2" s="104">
        <v>1</v>
      </c>
      <c r="D2" s="102" t="s">
        <v>38539</v>
      </c>
      <c r="E2" s="105"/>
      <c r="F2" s="106"/>
      <c r="G2" s="76">
        <f ca="1">IFERROR(NOW()-F2,"-")</f>
        <v>45962.57145023148</v>
      </c>
      <c r="H2" s="106">
        <v>45962.544999999998</v>
      </c>
      <c r="I2" s="102" t="str">
        <f>IFERROR(VLOOKUP(D2,DB!A:F,6,0),"")</f>
        <v>Generator-SG</v>
      </c>
      <c r="J2" s="101" t="str">
        <f>IFERROR(VLOOKUP(D2,DB!A:G,7,0),"")</f>
        <v>Vandalized</v>
      </c>
      <c r="K2" s="107" t="s">
        <v>39129</v>
      </c>
      <c r="L2" s="108" t="str">
        <f>IFERROR(VLOOKUP(D2,DB!A:I,9,0),"")</f>
        <v>Latis</v>
      </c>
    </row>
    <row r="3" spans="1:16383" ht="31.5" customHeight="1">
      <c r="A3" s="103"/>
      <c r="B3" s="102" t="str">
        <f>IFERROR(VLOOKUP(D3,DB!A:K,11,0),"")</f>
        <v/>
      </c>
      <c r="C3" s="104"/>
      <c r="D3" s="102"/>
      <c r="E3" s="105"/>
      <c r="F3" s="106"/>
      <c r="G3" s="76">
        <f ca="1">IFERROR(NOW()-F3,"-")</f>
        <v>45962.57145023148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45962.57145023148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45962.57145023148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45962.57145023148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45962.57145023148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45962.57145023148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45962.57145023148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45962.57145023148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45962.57145023148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45962.57145023148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45962.57145023148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45962.57145023148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45962.57145023148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45962.57145023148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45962.57145023148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45962.57145023148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45962.57145023148</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45962.57145023148</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45962.57145023148</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45962.57145023148</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45962.57145023148</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45962.57145023148</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45962.57145023148</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2025-11-01T10:43:55Z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