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41" documentId="120_S{2AC9BD13-BADA-5192-A53E-5A8FF88502F6}" xr6:coauthVersionLast="47" xr6:coauthVersionMax="47" xr10:uidLastSave="{4B3BF5C8-729C-452D-A1B8-532F31AF63B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<sst xmlns="http://schemas.openxmlformats.org/spreadsheetml/2006/main" count="180312" uniqueCount="39142">
  <si>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</si>
  <si>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</si>
  <si>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</si>
  <si>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</si>
  <si>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</si>
  <si>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</si>
  <si>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</si>
  <si>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</si>
  <si>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</si>
  <si>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</si>
  <si>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</si>
  <si>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</si>
  <si>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</si>
  <si>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</si>
  <si>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</si>
  <si>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</si>
  <si>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</si>
  <si>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</si>
  <si>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</si>
  <si>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</si>
  <si>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</si>
  <si>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</si>
  <si>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</si>
  <si>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</si>
  <si>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</si>
  <si>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</si>
  <si>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</si>
  <si>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</si>
  <si>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</si>
  <si>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</si>
  <si>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</si>
  <si>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</si>
  <si>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</si>
  <si>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</si>
  <si>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</si>
  <si>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</si>
  <si>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</si>
  <si>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</si>
  <si>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</si>
  <si>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</si>
  <si>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</si>
  <si>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</si>
  <si>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</si>
  <si>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</si>
  <si>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</si>
  <si>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</si>
  <si>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</si>
  <si>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</si>
  <si>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</si>
  <si>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</si>
  <si>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</si>
  <si>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</si>
  <si>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</si>
  <si>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</si>
  <si>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</si>
  <si>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</si>
  <si>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</si>
  <si>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</si>
  <si>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</si>
  <si>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</si>
  <si>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</si>
  <si>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</si>
  <si>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</si>
  <si>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</si>
  <si>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</si>
  <si>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</si>
  <si>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</si>
  <si>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</si>
  <si>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</si>
  <si>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</si>
  <si>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</si>
  <si>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</si>
  <si>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</si>
  <si>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</si>
  <si>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</si>
  <si>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</si>
  <si>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</si>
  <si>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</si>
  <si>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</si>
  <si>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</si>
  <si>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</si>
  <si>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</si>
  <si>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</si>
  <si>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</si>
  <si>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</si>
  <si>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</si>
  <si>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</si>
  <si>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</si>
  <si>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</si>
  <si>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</si>
  <si>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</si>
  <si>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</si>
  <si>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</si>
  <si>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</si>
  <si>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</si>
  <si>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</si>
  <si>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</si>
  <si>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</si>
  <si>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</si>
  <si>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</si>
  <si>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</si>
  <si>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</si>
  <si>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</si>
  <si>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</si>
  <si>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</si>
  <si>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</si>
  <si>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</si>
  <si>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</si>
  <si>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</si>
  <si>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</si>
  <si>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</si>
  <si>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</si>
  <si>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</si>
  <si>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</si>
  <si>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</si>
  <si>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</si>
  <si>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</si>
  <si>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</si>
  <si>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</si>
  <si>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</si>
  <si>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</si>
  <si>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</si>
  <si>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</si>
  <si>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</si>
  <si>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</si>
  <si>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</si>
  <si>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</si>
  <si>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</si>
  <si>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</si>
  <si>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</si>
  <si>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</si>
  <si>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</si>
  <si>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</si>
  <si>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</si>
  <si>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</si>
  <si>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</si>
  <si>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</si>
  <si>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</si>
  <si>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</si>
  <si>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</si>
  <si>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</si>
  <si>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</si>
  <si>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</si>
  <si>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</si>
  <si>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</si>
  <si>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</si>
  <si>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</si>
  <si>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</si>
  <si>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</si>
  <si>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</si>
  <si>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</si>
  <si>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</si>
  <si>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</si>
  <si>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</si>
  <si>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</si>
  <si>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</si>
  <si>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</si>
  <si>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</si>
  <si>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</si>
  <si>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</si>
  <si>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</si>
  <si>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</si>
  <si>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</si>
  <si>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</si>
  <si>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</si>
  <si>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</si>
  <si>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</si>
  <si>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</si>
  <si>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</si>
  <si>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</si>
  <si>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</si>
  <si>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</si>
  <si>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</si>
  <si>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</si>
  <si>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</si>
  <si>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</si>
  <si>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</si>
  <si>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</si>
  <si>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</si>
  <si>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</si>
  <si>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</si>
  <si>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</si>
  <si>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</si>
  <si>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</si>
  <si>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</si>
  <si>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</si>
  <si>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</si>
  <si>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</si>
  <si>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</si>
  <si>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</si>
  <si>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</si>
  <si>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</si>
  <si>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</si>
  <si>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</si>
  <si>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</si>
  <si>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</si>
  <si>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</si>
  <si>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</si>
  <si>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</si>
  <si>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</si>
  <si>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</si>
  <si>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</si>
  <si>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</si>
  <si>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</si>
  <si>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</si>
  <si>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</si>
  <si>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</si>
  <si>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</si>
  <si>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</si>
  <si>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</si>
  <si>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</si>
  <si>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</si>
  <si>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</si>
  <si>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</si>
  <si>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</si>
  <si>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</si>
  <si>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</si>
  <si>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</si>
  <si>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</si>
  <si>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</si>
  <si>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</si>
  <si>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</si>
  <si>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</si>
  <si>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</si>
  <si>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</si>
  <si>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</si>
  <si>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</si>
  <si>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</si>
  <si>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</si>
  <si>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</si>
  <si>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</si>
  <si>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</si>
  <si>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</si>
  <si>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</si>
  <si>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</si>
  <si>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</si>
  <si>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</si>
  <si>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</si>
  <si>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</si>
  <si>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</si>
  <si>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</si>
  <si>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</si>
  <si>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</si>
  <si>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</si>
  <si>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</si>
  <si>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</si>
  <si>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</si>
  <si>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</si>
  <si>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</si>
  <si>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</si>
  <si>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</si>
  <si>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</si>
  <si>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</si>
  <si>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</si>
  <si>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</si>
  <si>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</si>
  <si>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</si>
  <si>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</si>
  <si>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</si>
  <si>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</si>
  <si>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</si>
  <si>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</si>
  <si>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</si>
  <si>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</si>
  <si>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</si>
  <si>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</si>
  <si>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</si>
  <si>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</si>
  <si>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</si>
  <si>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</si>
  <si>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</si>
  <si>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</si>
  <si>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</si>
  <si>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</si>
  <si>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</si>
  <si>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</si>
  <si>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</si>
  <si>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</si>
  <si>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</si>
  <si>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</si>
  <si>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</si>
  <si>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</si>
  <si>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</si>
  <si>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</si>
  <si>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</si>
  <si>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</si>
  <si>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</si>
  <si>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</si>
  <si>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</si>
  <si>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</si>
  <si>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</si>
  <si>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</si>
  <si>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</si>
  <si>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</si>
  <si>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</si>
  <si>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</si>
  <si>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</si>
  <si>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</si>
  <si>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</si>
  <si>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</si>
  <si>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</si>
  <si>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</si>
  <si>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</si>
  <si>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</si>
  <si>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</si>
  <si>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</si>
  <si>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</si>
  <si>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</si>
  <si>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</si>
  <si>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</si>
  <si>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</si>
  <si>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</si>
  <si>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</si>
  <si>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</si>
  <si>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</si>
  <si>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</si>
  <si>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</si>
  <si>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</si>
  <si>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</si>
  <si>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</si>
  <si>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</si>
  <si>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</si>
  <si>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</si>
  <si>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</si>
  <si>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</si>
  <si>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</si>
  <si>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</si>
  <si>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</si>
  <si>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</si>
  <si>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</si>
  <si>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</si>
  <si>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</si>
  <si>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</si>
  <si>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</si>
  <si>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</si>
  <si>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</si>
  <si>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</si>
  <si>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</si>
  <si>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</si>
  <si>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</si>
  <si>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</si>
  <si>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</si>
  <si>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</si>
  <si>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</si>
  <si>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</si>
  <si>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</si>
  <si>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</si>
  <si>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</si>
  <si>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</si>
  <si>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</si>
  <si>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</si>
  <si>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</si>
  <si>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</si>
  <si>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</si>
  <si>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</si>
  <si>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</si>
  <si>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</si>
  <si>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</si>
  <si>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</si>
  <si>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</si>
  <si>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</si>
  <si>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</si>
  <si>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</si>
  <si>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</si>
  <si>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</si>
  <si>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</si>
  <si>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</si>
  <si>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</si>
  <si>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</si>
  <si>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</si>
  <si>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</si>
  <si>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</si>
  <si>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</si>
  <si>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</si>
  <si>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</si>
  <si>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</si>
  <si>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</si>
  <si>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</si>
  <si>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</si>
  <si>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</si>
  <si>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</si>
  <si>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</si>
  <si>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</si>
  <si>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</si>
  <si>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</si>
  <si>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</si>
  <si>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</si>
  <si>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</si>
  <si>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</si>
  <si>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</si>
  <si>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</si>
  <si>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</si>
  <si>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</si>
  <si>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</si>
  <si>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</si>
  <si>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</si>
  <si>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</si>
  <si>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</si>
  <si>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</si>
  <si>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</si>
  <si>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</si>
  <si>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</si>
  <si>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</si>
  <si>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</si>
  <si>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</si>
  <si>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</si>
  <si>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</si>
  <si>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</si>
  <si>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</si>
  <si>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</si>
  <si>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</si>
  <si>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</si>
  <si>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</si>
  <si>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</si>
  <si>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</si>
  <si>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</si>
  <si>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</si>
  <si>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</si>
  <si>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</si>
  <si>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</si>
  <si>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</si>
  <si>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</si>
  <si>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</si>
  <si>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</si>
  <si>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</si>
  <si>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</si>
  <si>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</si>
  <si>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</si>
  <si>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</si>
  <si>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</si>
  <si>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</si>
  <si>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</si>
  <si>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</si>
  <si>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</si>
  <si>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</si>
  <si>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</si>
  <si>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</si>
  <si>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</si>
  <si>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</si>
  <si>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</si>
  <si>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</si>
  <si>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</si>
  <si>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</si>
  <si>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</si>
  <si>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</si>
  <si>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</si>
  <si>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</si>
  <si>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</si>
  <si>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</si>
  <si>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</si>
  <si>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</si>
  <si>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</si>
  <si>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</si>
  <si>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</si>
  <si>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</si>
  <si>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</si>
  <si>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</si>
  <si>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</si>
  <si>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</si>
  <si>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</si>
  <si>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</si>
  <si>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</si>
  <si>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</si>
  <si>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</si>
  <si>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</si>
  <si>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</si>
  <si>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</si>
  <si>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</si>
  <si>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</si>
  <si>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</si>
  <si>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</si>
  <si>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</si>
  <si>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</si>
  <si>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</si>
  <si>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</si>
  <si>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</si>
  <si>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</si>
  <si>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</si>
  <si>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</si>
  <si>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</si>
  <si>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</si>
  <si>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</si>
  <si>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</si>
  <si>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</si>
  <si>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</si>
  <si>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</si>
  <si>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</si>
  <si>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</si>
  <si>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</si>
  <si>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</si>
  <si>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</si>
  <si>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</si>
  <si>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</si>
  <si>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</si>
  <si>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</si>
  <si>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</si>
  <si>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</si>
  <si>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</si>
  <si>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</si>
  <si>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</si>
  <si>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</si>
  <si>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</si>
  <si>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</si>
  <si>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</si>
  <si>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</si>
  <si>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</si>
  <si>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</si>
  <si>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</si>
  <si>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</si>
  <si>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</si>
  <si>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</si>
  <si>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</si>
  <si>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</si>
  <si>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</si>
  <si>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</si>
  <si>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</si>
  <si>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</si>
  <si>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</si>
  <si>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</si>
  <si>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</si>
  <si>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</si>
  <si>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</si>
  <si>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</si>
  <si>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</si>
  <si>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</si>
  <si>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</si>
  <si>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</si>
  <si>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</si>
  <si>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</si>
  <si>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</si>
  <si>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</si>
  <si>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</si>
  <si>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</si>
  <si>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</si>
  <si>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</si>
  <si>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</si>
  <si>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</si>
  <si>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</si>
  <si>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</si>
  <si>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</si>
  <si>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</si>
  <si>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</si>
  <si>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</si>
  <si>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</si>
  <si>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</si>
  <si>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</si>
  <si>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</si>
  <si>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</si>
  <si>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</si>
  <si>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</si>
  <si>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</si>
  <si>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</si>
  <si>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</si>
  <si>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</si>
  <si>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</si>
  <si>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</si>
  <si>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</si>
  <si>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</si>
  <si>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</si>
  <si>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</si>
  <si>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</si>
  <si>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</si>
  <si>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</si>
  <si>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</si>
  <si>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</si>
  <si>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</si>
  <si>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</si>
  <si>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</si>
  <si>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</si>
  <si>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</si>
  <si>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</si>
  <si>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</si>
  <si>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</si>
  <si>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</si>
  <si>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</si>
  <si>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</si>
  <si>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</si>
  <si>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</si>
  <si>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</si>
  <si>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</si>
  <si>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</si>
  <si>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</si>
  <si>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</si>
  <si>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</si>
  <si>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</si>
  <si>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</si>
  <si>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</si>
  <si>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</si>
  <si>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</si>
  <si>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</si>
  <si>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</si>
  <si>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</si>
  <si>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</si>
  <si>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</si>
  <si>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</si>
  <si>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</si>
  <si>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</si>
  <si>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</si>
  <si>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</si>
  <si>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</si>
  <si>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</si>
  <si>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</si>
  <si>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</si>
  <si>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</si>
  <si>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</si>
  <si>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</si>
  <si>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</si>
  <si>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</si>
  <si>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</si>
  <si>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</si>
  <si>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</si>
  <si>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</si>
  <si>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</si>
  <si>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</si>
  <si>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</si>
  <si>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</si>
  <si>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</si>
  <si>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</si>
  <si>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</si>
  <si>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</si>
  <si>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</si>
  <si>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</si>
  <si>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</si>
  <si>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</si>
  <si>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</si>
  <si>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</si>
  <si>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</si>
  <si>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</si>
  <si>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</si>
  <si>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</si>
  <si>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</si>
  <si>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</si>
  <si>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</si>
  <si>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</si>
  <si>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</si>
  <si>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</si>
  <si>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</si>
  <si>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</si>
  <si>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</si>
  <si>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</si>
  <si>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</si>
  <si>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</si>
  <si>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</si>
  <si>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</si>
  <si>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</si>
  <si>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</si>
  <si>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</si>
  <si>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</si>
  <si>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</si>
  <si>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</si>
  <si>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</si>
  <si>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</si>
  <si>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</si>
  <si>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</si>
  <si>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</si>
  <si>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</si>
  <si>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</si>
  <si>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</si>
  <si>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</si>
  <si>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</si>
  <si>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</si>
  <si>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</si>
  <si>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</si>
  <si>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</si>
  <si>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</si>
  <si>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</si>
  <si>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</si>
  <si>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</si>
  <si>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</si>
  <si>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</si>
  <si>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</si>
  <si>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</si>
  <si>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</si>
  <si>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</si>
  <si>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</si>
  <si>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</si>
  <si>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</si>
  <si>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</si>
  <si>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</si>
  <si>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</si>
  <si>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</si>
  <si>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</si>
  <si>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</si>
  <si>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</si>
  <si>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</si>
  <si>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</si>
  <si>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</si>
  <si>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</si>
  <si>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</si>
  <si>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</si>
  <si>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</si>
  <si>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</si>
  <si>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</si>
  <si>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</si>
  <si>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</si>
  <si>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</si>
  <si>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</si>
  <si>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</si>
  <si>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</si>
  <si>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</si>
  <si>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</si>
  <si>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</si>
  <si>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</si>
  <si>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</si>
  <si>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</si>
  <si>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</si>
  <si>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</si>
  <si>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</si>
  <si>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</si>
  <si>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</si>
  <si>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</si>
  <si>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</si>
  <si>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</si>
  <si>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</si>
  <si>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</si>
  <si>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</si>
  <si>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</si>
  <si>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</si>
  <si>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</si>
  <si>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</si>
  <si>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</si>
  <si>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</si>
  <si>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</si>
  <si>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</si>
  <si>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</si>
  <si>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</si>
  <si>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</si>
  <si>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</si>
  <si>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</si>
  <si>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</si>
  <si>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</si>
  <si>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</si>
  <si>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</si>
  <si>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</si>
  <si>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</si>
  <si>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</si>
  <si>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</si>
  <si>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</si>
  <si>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</si>
  <si>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</si>
  <si>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</si>
  <si>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</si>
  <si>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</si>
  <si>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</si>
  <si>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</si>
  <si>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</si>
  <si>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</si>
  <si>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</si>
  <si>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</si>
  <si>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</si>
  <si>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</si>
  <si>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</si>
  <si>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</si>
  <si>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</si>
  <si>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</si>
  <si>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</si>
  <si>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</si>
  <si>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</si>
  <si>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</si>
  <si>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</si>
  <si>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</si>
  <si>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</si>
  <si>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</si>
  <si>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</si>
  <si>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</si>
  <si>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</si>
  <si>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</si>
  <si>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</si>
  <si>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</si>
  <si>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</si>
  <si>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</si>
  <si>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</si>
  <si>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</si>
  <si>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</si>
  <si>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</si>
  <si>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</si>
  <si>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</si>
  <si>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</si>
  <si>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</si>
  <si>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</si>
  <si>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</si>
  <si>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</si>
  <si>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</si>
  <si>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</si>
  <si>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</si>
  <si>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</si>
  <si>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</si>
  <si>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</si>
  <si>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</si>
  <si>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</si>
  <si>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</si>
  <si>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</si>
  <si>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</si>
  <si>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</si>
  <si>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</si>
  <si>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</si>
  <si>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</si>
  <si>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</si>
  <si>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</si>
  <si>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</si>
  <si>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</si>
  <si>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</si>
  <si>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</si>
  <si>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</si>
  <si>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</si>
  <si>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</si>
  <si>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</si>
  <si>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</si>
  <si>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</si>
  <si>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</si>
  <si>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</si>
  <si>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</si>
  <si>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</si>
  <si>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</si>
  <si>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</si>
  <si>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</si>
  <si>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</si>
  <si>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</si>
  <si>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</si>
  <si>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</si>
  <si>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</si>
  <si>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</si>
  <si>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</si>
  <si>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</si>
  <si>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</si>
  <si>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</si>
  <si>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</si>
  <si>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</si>
  <si>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</si>
  <si>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</si>
  <si>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</si>
  <si>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</si>
  <si>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</si>
  <si>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</si>
  <si>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</si>
  <si>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</si>
  <si>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</si>
  <si>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</si>
  <si>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</si>
  <si>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</si>
  <si>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</si>
  <si>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</si>
  <si>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</si>
  <si>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</si>
  <si>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</si>
  <si>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</si>
  <si>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</si>
  <si>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</si>
  <si>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</si>
  <si>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</si>
  <si>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</si>
  <si>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</si>
  <si>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</si>
  <si>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</si>
  <si>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</si>
  <si>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</si>
  <si>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</si>
  <si>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</si>
  <si>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</si>
  <si>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</si>
  <si>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</si>
  <si>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</si>
  <si>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</si>
  <si>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</si>
  <si>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</si>
  <si>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</si>
  <si>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</si>
  <si>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</si>
  <si>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</si>
  <si>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</si>
  <si>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</si>
  <si>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</si>
  <si>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</si>
  <si>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</si>
  <si>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</si>
  <si>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</si>
  <si>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</si>
  <si>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</si>
  <si>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</si>
  <si>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</si>
  <si>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</si>
  <si>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</si>
  <si>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</si>
  <si>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</si>
  <si>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</si>
  <si>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</si>
  <si>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</si>
  <si>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</si>
  <si>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</si>
  <si>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</si>
  <si>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</si>
  <si>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</si>
  <si>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</si>
  <si>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</si>
  <si>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</si>
  <si>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</si>
  <si>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</si>
  <si>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</si>
  <si>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</si>
  <si>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</si>
  <si>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</si>
  <si>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</si>
  <si>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</si>
  <si>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</si>
  <si>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</si>
  <si>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</si>
  <si>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</si>
  <si>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</si>
  <si>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</si>
  <si>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</si>
  <si>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</si>
  <si>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</si>
  <si>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</si>
  <si>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</si>
  <si>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</si>
  <si>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</si>
  <si>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</si>
  <si>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</si>
  <si>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</si>
  <si>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</si>
  <si>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</si>
  <si>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</si>
  <si>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</si>
  <si>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</si>
  <si>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</si>
  <si>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</si>
  <si>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</si>
  <si>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</si>
  <si>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</si>
  <si>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</si>
  <si>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</si>
  <si>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</si>
  <si>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</si>
  <si>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</si>
  <si>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</si>
  <si>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</si>
  <si>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</si>
  <si>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</si>
  <si>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</si>
  <si>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</si>
  <si>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</si>
  <si>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</si>
  <si>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</si>
  <si>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</si>
  <si>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</si>
  <si>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</si>
  <si>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</si>
  <si>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</si>
  <si>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</si>
  <si>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</si>
  <si>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</si>
  <si>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</si>
  <si>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</si>
  <si>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</si>
  <si>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</si>
  <si>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</si>
  <si>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</si>
  <si>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</si>
  <si>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</si>
  <si>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</si>
  <si>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</si>
  <si>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</si>
  <si>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</si>
  <si>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</si>
  <si>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</si>
  <si>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</si>
  <si>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</si>
  <si>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</si>
  <si>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</si>
  <si>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</si>
  <si>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</si>
  <si>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</si>
  <si>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</si>
  <si>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</si>
  <si>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</si>
  <si>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</si>
  <si>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</si>
  <si>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</si>
  <si>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</si>
  <si>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</si>
  <si>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</si>
  <si>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</si>
  <si>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</si>
  <si>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</si>
  <si>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</si>
  <si>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</si>
  <si>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</si>
  <si>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</si>
  <si>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</si>
  <si>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</si>
  <si>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</si>
  <si>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</si>
  <si>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</si>
  <si>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</si>
  <si>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</si>
  <si>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</si>
  <si>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</si>
  <si>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</si>
  <si>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</si>
  <si>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</si>
  <si>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</si>
  <si>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</si>
  <si>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</si>
  <si>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</si>
  <si>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</si>
  <si>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</si>
  <si>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</si>
  <si>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</si>
  <si>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</si>
  <si>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</si>
  <si>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</si>
  <si>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</si>
  <si>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</si>
  <si>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</si>
  <si>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</si>
  <si>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</si>
  <si>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</si>
  <si>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</si>
  <si>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</si>
  <si>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</si>
  <si>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</si>
  <si>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</si>
  <si>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</si>
  <si>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</si>
  <si>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</si>
  <si>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</si>
  <si>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</si>
  <si>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</si>
  <si>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</si>
  <si>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</si>
  <si>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</si>
  <si>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</si>
  <si>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</si>
  <si>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</si>
  <si>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</si>
  <si>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</si>
  <si>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</si>
  <si>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</si>
  <si>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</si>
  <si>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</si>
  <si>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</si>
  <si>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</si>
  <si>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</si>
  <si>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</si>
  <si>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</si>
  <si>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</si>
  <si>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</si>
  <si>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</si>
  <si>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</si>
  <si>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</si>
  <si>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</si>
  <si>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</si>
  <si>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</si>
  <si>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</si>
  <si>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</si>
  <si>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</si>
  <si>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</si>
  <si>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</si>
  <si>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</si>
  <si>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</si>
  <si>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</si>
  <si>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</si>
  <si>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</si>
  <si>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</si>
  <si>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</si>
  <si>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</si>
  <si>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</si>
  <si>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</si>
  <si>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</si>
  <si>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</si>
  <si>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</si>
  <si>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</si>
  <si>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</si>
  <si>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</si>
  <si>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</si>
  <si>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</si>
  <si>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</si>
  <si>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</si>
  <si>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</si>
  <si>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</si>
  <si>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</si>
  <si>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</si>
  <si>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</si>
  <si>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</si>
  <si>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</si>
  <si>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</si>
  <si>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</si>
  <si>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</si>
  <si>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</si>
  <si>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</si>
  <si>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</si>
  <si>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</si>
  <si>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</si>
  <si>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</si>
  <si>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</si>
  <si>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</si>
  <si>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</si>
  <si>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</si>
  <si>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</si>
  <si>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</si>
  <si>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</si>
  <si>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</si>
  <si>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</si>
  <si>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</si>
  <si>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</si>
  <si>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</si>
  <si>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</si>
  <si>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</si>
  <si>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</si>
  <si>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</si>
  <si>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</si>
  <si>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</si>
  <si>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</si>
  <si>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</si>
  <si>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</si>
  <si>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</si>
  <si>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</si>
  <si>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</si>
  <si>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</si>
  <si>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</si>
  <si>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</si>
  <si>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</si>
  <si>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</si>
  <si>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</si>
  <si>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</si>
  <si>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</si>
  <si>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</si>
  <si>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</si>
  <si>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</si>
  <si>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</si>
  <si>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</si>
  <si>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</si>
  <si>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</si>
  <si>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</si>
  <si>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</si>
  <si>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</si>
  <si>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</si>
  <si>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</si>
  <si>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</si>
  <si>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</si>
  <si>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</si>
  <si>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</si>
  <si>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</si>
  <si>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</si>
  <si>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</si>
  <si>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</si>
  <si>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</si>
  <si>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</si>
  <si>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</si>
  <si>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</si>
  <si>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</si>
  <si>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</si>
  <si>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</si>
  <si>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</si>
  <si>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</si>
  <si>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</si>
  <si>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</si>
  <si>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</si>
  <si>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</si>
  <si>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</si>
  <si>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</si>
  <si>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</si>
  <si>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</si>
  <si>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</si>
  <si>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</si>
  <si>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</si>
  <si>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</si>
  <si>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</si>
  <si>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</si>
  <si>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</si>
  <si>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</si>
  <si>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</si>
  <si>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</si>
  <si>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</si>
  <si>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</si>
  <si>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</si>
  <si>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</si>
  <si>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</si>
  <si>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</si>
  <si>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</si>
  <si>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</si>
  <si>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</si>
  <si>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</si>
  <si>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</si>
  <si>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</si>
  <si>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</si>
  <si>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</si>
  <si>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</si>
  <si>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</si>
  <si>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</si>
  <si>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</si>
  <si>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</si>
  <si>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</si>
  <si>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</si>
  <si>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</si>
  <si>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</si>
  <si>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</si>
  <si>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</si>
  <si>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</si>
  <si>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</si>
  <si>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</si>
  <si>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</si>
  <si>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</si>
  <si>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</si>
  <si>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</si>
  <si>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</si>
  <si>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</si>
  <si>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</si>
  <si>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</si>
  <si>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</si>
  <si>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</si>
  <si>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</si>
  <si>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</si>
  <si>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</si>
  <si>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</si>
  <si>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</si>
  <si>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</si>
  <si>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</si>
  <si>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</si>
  <si>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</si>
  <si>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</si>
  <si>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</si>
  <si>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</si>
  <si>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</si>
  <si>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</si>
  <si>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</si>
  <si>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</si>
  <si>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</si>
  <si>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</si>
  <si>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</si>
  <si>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</si>
  <si>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</si>
  <si>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</si>
  <si>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</si>
  <si>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</si>
  <si>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</si>
  <si>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</si>
  <si>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</si>
  <si>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</si>
  <si>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</si>
  <si>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</si>
  <si>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</si>
  <si>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</si>
  <si>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</si>
  <si>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</si>
  <si>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</si>
  <si>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</si>
  <si>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</si>
  <si>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</si>
  <si>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</si>
  <si>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</si>
  <si>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</si>
  <si>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</si>
  <si>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</si>
  <si>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</si>
  <si>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</si>
  <si>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</si>
  <si>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</si>
  <si>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</si>
  <si>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</si>
  <si>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</si>
  <si>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</si>
  <si>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</si>
  <si>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</si>
  <si>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</si>
  <si>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</si>
  <si>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</si>
  <si>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</si>
  <si>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</si>
  <si>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</si>
  <si>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</si>
  <si>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</si>
  <si>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</si>
  <si>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</si>
  <si>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</si>
  <si>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</si>
  <si>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</si>
  <si>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</si>
  <si>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</si>
  <si>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</si>
  <si>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</si>
  <si>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</si>
  <si>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</si>
  <si>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</si>
  <si>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</si>
  <si>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</si>
  <si>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</si>
  <si>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</si>
  <si>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</si>
  <si>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</si>
  <si>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</si>
  <si>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</si>
  <si>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</si>
  <si>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</si>
  <si>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</si>
  <si>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</si>
  <si>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</si>
  <si>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</si>
  <si>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</si>
  <si>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</si>
  <si>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</si>
  <si>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</si>
  <si>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</si>
  <si>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</si>
  <si>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</si>
  <si>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</si>
  <si>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</si>
  <si>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</si>
  <si>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</si>
  <si>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</si>
  <si>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</si>
  <si>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</si>
  <si>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</si>
  <si>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</si>
  <si>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</si>
  <si>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</si>
  <si>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</si>
  <si>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</si>
  <si>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</si>
  <si>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</si>
  <si>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</si>
  <si>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</si>
  <si>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</si>
  <si>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</si>
  <si>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</si>
  <si>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</si>
  <si>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</si>
  <si>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</si>
  <si>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</si>
  <si>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</si>
  <si>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</si>
  <si>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</si>
  <si>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</si>
  <si>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</si>
  <si>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</si>
  <si>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</si>
  <si>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</si>
  <si>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</si>
  <si>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</si>
  <si>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</si>
  <si>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</si>
  <si>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</si>
  <si>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</si>
  <si>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</si>
  <si>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</si>
  <si>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</si>
  <si>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</si>
  <si>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</si>
  <si>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</si>
  <si>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</si>
  <si>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</si>
  <si>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</si>
  <si>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</si>
  <si>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</si>
  <si>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</si>
  <si>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</si>
  <si>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</si>
  <si>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</si>
  <si>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</si>
  <si>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</si>
  <si>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</si>
  <si>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</si>
  <si>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</si>
  <si>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</si>
  <si>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</si>
  <si>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</si>
  <si>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</si>
  <si>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</si>
  <si>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</si>
  <si>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</si>
  <si>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</si>
  <si>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</si>
  <si>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</si>
  <si>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</si>
  <si>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</si>
  <si>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</si>
  <si>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</si>
  <si>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</si>
  <si>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</si>
  <si>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</si>
  <si>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</si>
  <si>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</si>
  <si>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</si>
  <si>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</si>
  <si>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</si>
  <si>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</si>
  <si>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</si>
  <si>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</si>
  <si>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</si>
  <si>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</si>
  <si>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</si>
  <si>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</si>
  <si>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</si>
  <si>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</si>
  <si>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</si>
  <si>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</si>
  <si>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</si>
  <si>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</si>
  <si>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</si>
  <si>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</si>
  <si>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</si>
  <si>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</si>
  <si>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</si>
  <si>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</si>
  <si>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</si>
  <si>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</si>
  <si>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</si>
  <si>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</si>
  <si>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</si>
  <si>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</si>
  <si>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</si>
  <si>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</si>
  <si>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</si>
  <si>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</si>
  <si>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</si>
  <si>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</si>
  <si>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</si>
  <si>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</si>
  <si>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</si>
  <si>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</si>
  <si>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</si>
  <si>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</si>
  <si>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</si>
  <si>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</si>
  <si>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</si>
  <si>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</si>
  <si>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</si>
  <si>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</si>
  <si>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</si>
  <si>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</si>
  <si>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</si>
  <si>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</si>
  <si>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</si>
  <si>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</si>
  <si>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</si>
  <si>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</si>
  <si>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</si>
  <si>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</si>
  <si>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</si>
  <si>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</si>
  <si>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</si>
  <si>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</si>
  <si>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</si>
  <si>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</si>
  <si>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</si>
  <si>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</si>
  <si>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</si>
  <si>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</si>
  <si>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</si>
  <si>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</si>
  <si>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</si>
  <si>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</si>
  <si>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</si>
  <si>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</si>
  <si>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</si>
  <si>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</si>
  <si>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</si>
  <si>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</si>
  <si>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</si>
  <si>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</si>
  <si>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</si>
  <si>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</si>
  <si>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</si>
  <si>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</si>
  <si>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</si>
  <si>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</si>
  <si>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</si>
  <si>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</si>
  <si>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</si>
  <si>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</si>
  <si>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</si>
  <si>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</si>
  <si>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</si>
  <si>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</si>
  <si>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</si>
  <si>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</si>
  <si>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</si>
  <si>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</si>
  <si>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</si>
  <si>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</si>
  <si>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</si>
  <si>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</si>
  <si>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</si>
  <si>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</si>
  <si>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</si>
  <si>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</si>
  <si>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</si>
  <si>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</si>
  <si>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</si>
  <si>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</si>
  <si>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</si>
  <si>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</si>
  <si>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</si>
  <si>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</si>
  <si>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</si>
  <si>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</si>
  <si>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</si>
  <si>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</si>
  <si>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</si>
  <si>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</si>
  <si>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</si>
  <si>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</si>
  <si>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</si>
  <si>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</si>
  <si>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</si>
  <si>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</si>
  <si>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</si>
  <si>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</si>
  <si>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</si>
  <si>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</si>
  <si>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</si>
  <si>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</si>
  <si>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</si>
  <si>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</si>
  <si>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</si>
  <si>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</si>
  <si>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</si>
  <si>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</si>
  <si>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</si>
  <si>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</si>
  <si>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</si>
  <si>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</si>
  <si>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</si>
  <si>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</si>
  <si>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</si>
  <si>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</si>
  <si>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</si>
  <si>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</si>
  <si>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</si>
  <si>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</si>
  <si>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</si>
  <si>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</si>
  <si>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</si>
  <si>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</si>
  <si>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</si>
  <si>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</si>
  <si>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</si>
  <si>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</si>
  <si>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</si>
  <si>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</si>
  <si>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</si>
  <si>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</si>
  <si>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</si>
  <si>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</si>
  <si>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</si>
  <si>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</si>
  <si>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</si>
  <si>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</si>
  <si>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</si>
  <si>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</si>
  <si>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</si>
  <si>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</si>
  <si>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</si>
  <si>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</si>
  <si>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</si>
  <si>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</si>
  <si>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</si>
  <si>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</si>
  <si>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</si>
  <si>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</si>
  <si>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</si>
  <si>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</si>
  <si>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</si>
  <si>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</si>
  <si>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</si>
  <si>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</si>
  <si>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</si>
  <si>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</si>
  <si>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</si>
  <si>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</si>
  <si>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</si>
  <si>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</si>
  <si>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</si>
  <si>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</si>
  <si>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</si>
  <si>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</si>
  <si>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</si>
  <si>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</si>
  <si>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</si>
  <si>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</si>
  <si>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</si>
  <si>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</si>
  <si>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</si>
  <si>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</si>
  <si>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</si>
  <si>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</si>
  <si>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</si>
  <si>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</si>
  <si>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</si>
  <si>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</si>
  <si>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</si>
  <si>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</si>
  <si>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</si>
  <si>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</si>
  <si>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</si>
  <si>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</si>
  <si>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</si>
  <si>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</si>
  <si>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</si>
  <si>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</si>
  <si>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</si>
  <si>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</si>
  <si>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</si>
  <si>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</si>
  <si>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</si>
  <si>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</si>
  <si>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</si>
  <si>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</si>
  <si>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</si>
  <si>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</si>
  <si>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</si>
  <si>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</si>
  <si>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</si>
  <si>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</si>
  <si>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</si>
  <si>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</si>
  <si>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</si>
  <si>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</si>
  <si>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</si>
  <si>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</si>
  <si>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</si>
  <si>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</si>
  <si>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</si>
  <si>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</si>
  <si>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</si>
  <si>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</si>
  <si>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</si>
  <si>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</si>
  <si>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</si>
  <si>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</si>
  <si>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</si>
  <si>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</si>
  <si>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</si>
  <si>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</si>
  <si>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</si>
  <si>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</si>
  <si>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</si>
  <si>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</si>
  <si>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</si>
  <si>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</si>
  <si>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</si>
  <si>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</si>
  <si>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</si>
  <si>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</si>
  <si>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</si>
  <si>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</si>
  <si>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</si>
  <si>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</si>
  <si>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</si>
  <si>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</si>
  <si>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</si>
  <si>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</si>
  <si>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</si>
  <si>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</si>
  <si>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</si>
  <si>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</si>
  <si>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</si>
  <si>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</si>
  <si>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</si>
  <si>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</si>
  <si>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</si>
  <si>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</si>
  <si>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</si>
  <si>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</si>
  <si>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</si>
  <si>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</si>
  <si>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</si>
  <si>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</si>
  <si>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</si>
  <si>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</si>
  <si>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</si>
  <si>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</si>
  <si>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</si>
  <si>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</si>
  <si>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</si>
  <si>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</si>
  <si>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</si>
  <si>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</si>
  <si>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</si>
  <si>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</si>
  <si>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</si>
  <si>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</si>
  <si>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</si>
  <si>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</si>
  <si>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</si>
  <si>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</si>
  <si>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</si>
  <si>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</si>
  <si>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</si>
  <si>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</si>
  <si>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</si>
  <si>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</si>
  <si>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</si>
  <si>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</si>
  <si>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</si>
  <si>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</si>
  <si>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</si>
  <si>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</si>
  <si>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</si>
  <si>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</si>
  <si>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</si>
  <si>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</si>
  <si>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</si>
  <si>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</si>
  <si>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</si>
  <si>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</si>
  <si>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</si>
  <si>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</si>
  <si>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</si>
  <si>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</si>
  <si>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</si>
  <si>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</si>
  <si>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</si>
  <si>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</si>
  <si>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</si>
  <si>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</si>
  <si>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</si>
  <si>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</si>
  <si>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</si>
  <si>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</si>
  <si>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</si>
  <si>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</si>
  <si>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</si>
  <si>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</si>
  <si>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</si>
  <si>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</si>
  <si>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</si>
  <si>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</si>
  <si>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</si>
  <si>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</si>
  <si>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</si>
  <si>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</si>
  <si>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</si>
  <si>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</si>
  <si>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</si>
  <si>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</si>
  <si>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</si>
  <si>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</si>
  <si>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</si>
  <si>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</si>
  <si>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</si>
  <si>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</si>
  <si>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</si>
  <si>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</si>
  <si>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</si>
  <si>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</si>
  <si>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</si>
  <si>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</si>
  <si>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</si>
  <si>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</si>
  <si>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</si>
  <si>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</si>
  <si>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</si>
  <si>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</si>
  <si>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</si>
  <si>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</si>
  <si>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</si>
  <si>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</si>
  <si>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</si>
  <si>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</si>
  <si>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</si>
  <si>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</si>
  <si>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</si>
  <si>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</si>
  <si>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</si>
  <si>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</si>
  <si>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</si>
  <si>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</si>
  <si>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</si>
  <si>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</si>
  <si>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</si>
  <si>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</si>
  <si>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</si>
  <si>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</si>
  <si>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</si>
  <si>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</si>
  <si>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</si>
  <si>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</si>
  <si>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</si>
  <si>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</si>
  <si>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</si>
  <si>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</si>
  <si>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</si>
  <si>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</si>
  <si>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</si>
  <si>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</si>
  <si>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</si>
  <si>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</si>
  <si>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</si>
  <si>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</si>
  <si>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</si>
  <si>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</si>
  <si>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</si>
  <si>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</si>
  <si>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</si>
  <si>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</si>
  <si>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</si>
  <si>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</si>
  <si>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</si>
  <si>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</si>
  <si>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</si>
  <si>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</si>
  <si>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</si>
  <si>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</si>
  <si>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</si>
  <si>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</si>
  <si>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</si>
  <si>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</si>
  <si>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</si>
  <si>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</si>
  <si>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</si>
  <si>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</si>
  <si>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</si>
  <si>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</si>
  <si>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</si>
  <si>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</si>
  <si>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</si>
  <si>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</si>
  <si>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</si>
  <si>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</si>
  <si>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</si>
  <si>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</si>
  <si>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</si>
  <si>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</si>
  <si>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</si>
  <si>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</si>
  <si>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</si>
  <si>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</si>
  <si>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</si>
  <si>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</si>
  <si>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</si>
  <si>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</si>
  <si>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</si>
  <si>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</si>
  <si>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</si>
  <si>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</si>
  <si>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</si>
  <si>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</si>
  <si>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</si>
  <si>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</si>
  <si>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</si>
  <si>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</si>
  <si>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</si>
  <si>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</si>
  <si>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</si>
  <si>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</si>
  <si>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</si>
  <si>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</si>
  <si>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</si>
  <si>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</si>
  <si>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</si>
  <si>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</si>
  <si>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</si>
  <si>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</si>
  <si>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</si>
  <si>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</si>
  <si>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</si>
  <si>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</si>
  <si>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</si>
  <si>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</si>
  <si>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</si>
  <si>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</si>
  <si>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</si>
  <si>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</si>
  <si>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</si>
  <si>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</si>
  <si>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</si>
  <si>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</si>
  <si>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</si>
  <si>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</si>
  <si>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</si>
  <si>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</si>
  <si>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</si>
  <si>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</si>
  <si>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</si>
  <si>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</si>
  <si>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</si>
  <si>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</si>
  <si>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</si>
  <si>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</si>
  <si>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</si>
  <si>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</si>
  <si>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</si>
  <si>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</si>
  <si>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</si>
  <si>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</si>
  <si>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</si>
  <si>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</si>
  <si>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</si>
  <si>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</si>
  <si>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</si>
  <si>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</si>
  <si>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</si>
  <si>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</si>
  <si>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</si>
  <si>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</si>
  <si>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</si>
  <si>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</si>
  <si>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</si>
  <si>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</si>
  <si>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</si>
  <si>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</si>
  <si>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</si>
  <si>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</si>
  <si>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</si>
  <si>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</si>
  <si>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</si>
  <si>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</si>
  <si>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</si>
  <si>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</si>
  <si>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</si>
  <si>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</si>
  <si>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</si>
  <si>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</si>
  <si>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</si>
  <si>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</si>
  <si>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</si>
  <si>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</si>
  <si>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</si>
  <si>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</si>
  <si>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</si>
  <si>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</si>
  <si>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</si>
  <si>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</si>
  <si>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</si>
  <si>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</si>
  <si>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</si>
  <si>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</si>
  <si>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</si>
  <si>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</si>
  <si>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</si>
  <si>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</si>
  <si>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</si>
  <si>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</si>
  <si>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</si>
  <si>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</si>
  <si>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</si>
  <si>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</si>
  <si>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</si>
  <si>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</si>
  <si>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</si>
  <si>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</si>
  <si>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</si>
  <si>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</si>
  <si>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</si>
  <si>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</si>
  <si>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</si>
  <si>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</si>
  <si>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</si>
  <si>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</si>
  <si>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</si>
  <si>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</si>
  <si>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</si>
  <si>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</si>
  <si>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</si>
  <si>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</si>
  <si>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</si>
  <si>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</si>
  <si>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</si>
  <si>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</si>
  <si>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</si>
  <si>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</si>
  <si>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</si>
  <si>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</si>
  <si>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</si>
  <si>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</si>
  <si>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</si>
  <si>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</si>
  <si>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</si>
  <si>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</si>
  <si>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</si>
  <si>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</si>
  <si>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</si>
  <si>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</si>
  <si>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</si>
  <si>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</si>
  <si>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</si>
  <si>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</si>
  <si>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</si>
  <si>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</si>
  <si>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</si>
  <si>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</si>
  <si>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</si>
  <si>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</si>
  <si>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</si>
  <si>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</si>
  <si>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</si>
  <si>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</si>
  <si>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</si>
  <si>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</si>
  <si>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</si>
  <si>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</si>
  <si>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</si>
  <si>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</si>
  <si>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</si>
  <si>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</si>
  <si>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</si>
  <si>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</si>
  <si>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</si>
  <si>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</si>
  <si>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</si>
  <si>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</si>
  <si>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</si>
  <si>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</si>
  <si>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</si>
  <si>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</si>
  <si>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</si>
  <si>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</si>
  <si>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</si>
  <si>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</si>
  <si>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</si>
  <si>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</si>
  <si>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</si>
  <si>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</si>
  <si>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</si>
  <si>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</si>
  <si>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</si>
  <si>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</si>
  <si>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</si>
  <si>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</si>
  <si>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</si>
  <si>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</si>
  <si>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</si>
  <si>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</si>
  <si>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</si>
  <si>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</si>
  <si>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</si>
  <si>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</si>
  <si>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</si>
  <si>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</si>
  <si>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</si>
  <si>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</si>
  <si>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</si>
  <si>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</si>
  <si>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</si>
  <si>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</si>
  <si>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</si>
  <si>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</si>
  <si>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</si>
  <si>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</si>
  <si>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</si>
  <si>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</si>
  <si>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</si>
  <si>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</si>
  <si>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</si>
  <si>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</si>
  <si>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</si>
  <si>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</si>
  <si>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</si>
  <si>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</si>
  <si>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</si>
  <si>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</si>
  <si>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</si>
  <si>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</si>
  <si>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</si>
  <si>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</si>
  <si>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</si>
  <si>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</si>
  <si>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</si>
  <si>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</si>
  <si>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</si>
  <si>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</si>
  <si>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</si>
  <si>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</si>
  <si>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</si>
  <si>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</si>
  <si>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</si>
  <si>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</si>
  <si>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</si>
  <si>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</si>
  <si>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</si>
  <si>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</si>
  <si>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</si>
  <si>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</si>
  <si>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</si>
  <si>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</si>
  <si>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</si>
  <si>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</si>
  <si>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</si>
  <si>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</si>
  <si>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</si>
  <si>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</si>
  <si>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</si>
  <si>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</si>
  <si>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</si>
  <si>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</si>
  <si>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</si>
  <si>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</si>
  <si>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</si>
  <si>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</si>
  <si>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</si>
  <si>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</si>
  <si>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</si>
  <si>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</si>
  <si>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</si>
  <si>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</si>
  <si>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</si>
  <si>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</si>
  <si>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</si>
  <si>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</si>
  <si>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</si>
  <si>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</si>
  <si>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</si>
  <si>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</si>
  <si>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</si>
  <si>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</si>
  <si>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</si>
  <si>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</si>
  <si>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</si>
  <si>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</si>
  <si>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</si>
  <si>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</si>
  <si>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</si>
  <si>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</si>
  <si>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</si>
  <si>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</si>
  <si>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</si>
  <si>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</si>
  <si>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</si>
  <si>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</si>
  <si>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</si>
  <si>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</si>
  <si>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</si>
  <si>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</si>
  <si>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</si>
  <si>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</si>
  <si>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</si>
  <si>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</si>
  <si>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</si>
  <si>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</si>
  <si>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</si>
  <si>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</si>
  <si>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</si>
  <si>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</si>
  <si>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</si>
  <si>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</si>
  <si>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</si>
  <si>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</si>
  <si>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</si>
  <si>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</si>
  <si>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</si>
  <si>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</si>
  <si>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</si>
  <si>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</si>
  <si>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</si>
  <si>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</si>
  <si>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</si>
  <si>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</si>
  <si>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</si>
  <si>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</si>
  <si>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</si>
  <si>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</si>
  <si>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</si>
  <si>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</si>
  <si>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</si>
  <si>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</si>
  <si>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</si>
  <si>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</si>
  <si>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</si>
  <si>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</si>
  <si>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</si>
  <si>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</si>
  <si>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</si>
  <si>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</si>
  <si>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</si>
  <si>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</si>
  <si>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</si>
  <si>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</si>
  <si>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</si>
  <si>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</si>
  <si>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</si>
  <si>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</si>
  <si>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</si>
  <si>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</si>
  <si>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</si>
  <si>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</si>
  <si>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</si>
  <si>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</si>
  <si>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</si>
  <si>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</si>
  <si>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</si>
  <si>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</si>
  <si>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</si>
  <si>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</si>
  <si>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</si>
  <si>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</si>
  <si>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</si>
  <si>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</si>
  <si>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</si>
  <si>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</si>
  <si>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</si>
  <si>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</si>
  <si>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</si>
  <si>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</si>
  <si>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</si>
  <si>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</si>
  <si>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</si>
  <si>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</si>
  <si>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</si>
  <si>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</si>
  <si>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</si>
  <si>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</si>
  <si>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</si>
  <si>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</si>
  <si>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</si>
  <si>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</si>
  <si>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</si>
  <si>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</si>
  <si>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</si>
  <si>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</si>
  <si>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</si>
  <si>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</si>
  <si>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</si>
  <si>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</si>
  <si>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</si>
  <si>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</si>
  <si>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</si>
  <si>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</si>
  <si>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</si>
  <si>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</si>
  <si>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</si>
  <si>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</si>
  <si>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</si>
  <si>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</si>
  <si>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</si>
  <si>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</si>
  <si>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</si>
  <si>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</si>
  <si>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</si>
  <si>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</si>
  <si>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</si>
  <si>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</si>
  <si>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</si>
  <si>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</si>
  <si>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</si>
  <si>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</si>
  <si>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</si>
  <si>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</si>
  <si>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</si>
  <si>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</si>
  <si>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</si>
  <si>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</si>
  <si>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</si>
  <si>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</si>
  <si>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</si>
  <si>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</si>
  <si>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</si>
  <si>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</si>
  <si>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</si>
  <si>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</si>
  <si>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</si>
  <si>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</si>
  <si>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</si>
  <si>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</si>
  <si>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</si>
  <si>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</si>
  <si>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</si>
  <si>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</si>
  <si>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</si>
  <si>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</si>
  <si>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</si>
  <si>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</si>
  <si>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</si>
  <si>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</si>
  <si>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</si>
  <si>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</si>
  <si>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</si>
  <si>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</si>
  <si>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</si>
  <si>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</si>
  <si>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</si>
  <si>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</si>
  <si>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</si>
  <si>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</si>
  <si>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</si>
  <si>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</si>
  <si>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</si>
  <si>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</si>
  <si>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</si>
  <si>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</si>
  <si>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</si>
  <si>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</si>
  <si>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</si>
  <si>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</si>
  <si>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</si>
  <si>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</si>
  <si>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</si>
  <si>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</si>
  <si>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</si>
  <si>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</si>
  <si>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</si>
  <si>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</si>
  <si>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</si>
  <si>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</si>
  <si>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</si>
  <si>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</si>
  <si>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</si>
  <si>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</si>
  <si>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</si>
  <si>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</si>
  <si>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</si>
  <si>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</si>
  <si>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</si>
  <si>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</si>
  <si>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</si>
  <si>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</si>
  <si>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</si>
  <si>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</si>
  <si>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</si>
  <si>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</si>
  <si>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</si>
  <si>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</si>
  <si>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</si>
  <si>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</si>
  <si>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</si>
  <si>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</si>
  <si>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</si>
  <si>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</si>
  <si>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</si>
  <si>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</si>
  <si>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</si>
  <si>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</si>
  <si>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</si>
  <si>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</si>
  <si>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</si>
  <si>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</si>
  <si>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</si>
  <si>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</si>
  <si>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</si>
  <si>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</si>
  <si>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</si>
  <si>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</si>
  <si>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</si>
  <si>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</si>
  <si>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</si>
  <si>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</si>
  <si>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</si>
  <si>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</si>
  <si>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</si>
  <si>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</si>
  <si>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</si>
  <si>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</si>
  <si>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</si>
  <si>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</si>
  <si>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</si>
  <si>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</si>
  <si>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</si>
  <si>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</si>
  <si>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</si>
  <si>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</si>
  <si>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</si>
  <si>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</si>
  <si>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</si>
  <si>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</si>
  <si>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</si>
  <si>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</si>
  <si>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</si>
  <si>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</si>
  <si>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</si>
  <si>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</si>
  <si>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</si>
  <si>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</si>
  <si>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</si>
  <si>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</si>
  <si>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</si>
  <si>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</si>
  <si>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</si>
  <si>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</si>
  <si>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</si>
  <si>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</si>
  <si>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</si>
  <si>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</si>
  <si>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</si>
  <si>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</si>
  <si>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</si>
  <si>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</si>
  <si>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</si>
  <si>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</si>
  <si>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</si>
  <si>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</si>
  <si>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</si>
  <si>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</si>
  <si>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</si>
  <si>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</si>
  <si>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</si>
  <si>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</si>
  <si>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</si>
  <si>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</si>
  <si>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</si>
  <si>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</si>
  <si>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</si>
  <si>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</si>
  <si>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</si>
  <si>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</si>
  <si>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</si>
  <si>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</si>
  <si>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</si>
  <si>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</si>
  <si>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</si>
  <si>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</si>
  <si>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</si>
  <si>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</si>
  <si>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</si>
  <si>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</si>
  <si>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</si>
  <si>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</si>
  <si>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</si>
  <si>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</si>
  <si>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</si>
  <si>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</si>
  <si>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</si>
  <si>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</si>
  <si>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</si>
  <si>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</si>
  <si>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</si>
  <si>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</si>
  <si>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</si>
  <si>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</si>
  <si>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</si>
  <si>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</si>
  <si>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</si>
  <si>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</si>
  <si>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</si>
  <si>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</si>
  <si>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</si>
  <si>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</si>
  <si>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</si>
  <si>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</si>
  <si>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</si>
  <si>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</si>
  <si>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</si>
  <si>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</si>
  <si>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</si>
  <si>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</si>
  <si>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</si>
  <si>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</si>
  <si>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</si>
  <si>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</si>
  <si>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</si>
  <si>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</si>
  <si>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</si>
  <si>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</si>
  <si>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</si>
  <si>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</si>
  <si>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</si>
  <si>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</si>
  <si>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</si>
  <si>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</si>
  <si>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</si>
  <si>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</si>
  <si>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</si>
  <si>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</si>
  <si>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</si>
  <si>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</si>
  <si>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</si>
  <si>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</si>
  <si>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</si>
  <si>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</si>
  <si>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</si>
  <si>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</si>
  <si>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</si>
  <si>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</si>
  <si>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</si>
  <si>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</si>
  <si>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</si>
  <si>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</si>
  <si>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</si>
  <si>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</si>
  <si>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</si>
  <si>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</si>
  <si>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</si>
  <si>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</si>
  <si>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</si>
  <si>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</si>
  <si>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</si>
  <si>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</si>
  <si>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</si>
  <si>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</si>
  <si>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</si>
  <si>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</si>
  <si>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</si>
  <si>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</si>
  <si>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</si>
  <si>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</si>
  <si>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</si>
  <si>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</si>
  <si>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</si>
  <si>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</si>
  <si>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</si>
  <si>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</si>
  <si>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</si>
  <si>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</si>
  <si>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</si>
  <si>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</si>
  <si>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</si>
  <si>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</si>
  <si>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</si>
  <si>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</si>
  <si>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</si>
  <si>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</si>
  <si>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</si>
  <si>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</si>
  <si>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</si>
  <si>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</si>
  <si>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</si>
  <si>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</si>
  <si>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</si>
  <si>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</si>
  <si>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</si>
  <si>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</si>
  <si>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</si>
  <si>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</si>
  <si>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</si>
  <si>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</si>
  <si>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</si>
  <si>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</si>
  <si>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</si>
  <si>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</si>
  <si>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</si>
  <si>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</si>
  <si>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</si>
  <si>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</si>
  <si>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</si>
  <si>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</si>
  <si>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</si>
  <si>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</si>
  <si>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</si>
  <si>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</si>
  <si>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</si>
  <si>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</si>
  <si>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</si>
  <si>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</si>
  <si>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</si>
  <si>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</si>
  <si>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</si>
  <si>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</si>
  <si>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</si>
  <si>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</si>
  <si>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</si>
  <si>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</si>
  <si>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</si>
  <si>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</si>
  <si>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</si>
  <si>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</si>
  <si>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</si>
  <si>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</si>
  <si>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</si>
  <si>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</si>
  <si>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</si>
  <si>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</si>
  <si>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</si>
  <si>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</si>
  <si>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</si>
  <si>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</si>
  <si>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</si>
  <si>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</si>
  <si>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</si>
  <si>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</si>
  <si>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</si>
  <si>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</si>
  <si>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</si>
  <si>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</si>
  <si>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</si>
  <si>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</si>
  <si>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</si>
  <si>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</si>
  <si>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</si>
  <si>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</si>
  <si>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</si>
  <si>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</si>
  <si>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</si>
  <si>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</si>
  <si>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</si>
  <si>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</si>
  <si>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</si>
  <si>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</si>
  <si>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</si>
  <si>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</si>
  <si>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</si>
  <si>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</si>
  <si>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</si>
  <si>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</si>
  <si>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</si>
  <si>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</si>
  <si>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</si>
  <si>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</si>
  <si>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</si>
  <si>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</si>
  <si>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</si>
  <si>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</si>
  <si>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</si>
  <si>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</si>
  <si>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</si>
  <si>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</si>
  <si>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</si>
  <si>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</si>
  <si>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</si>
  <si>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</si>
  <si>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</si>
  <si>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</si>
  <si>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</si>
  <si>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</si>
  <si>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</si>
  <si>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</si>
  <si>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</si>
  <si>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</si>
  <si>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</si>
  <si>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</si>
  <si>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</si>
  <si>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</si>
  <si>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</si>
  <si>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</si>
  <si>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</si>
  <si>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</si>
  <si>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</si>
  <si>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</si>
  <si>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</si>
  <si>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</si>
  <si>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</si>
  <si>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</si>
  <si>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</si>
  <si>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</si>
  <si>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</si>
  <si>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</si>
  <si>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</si>
  <si>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</si>
  <si>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</si>
  <si>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</si>
  <si>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</si>
  <si>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</si>
  <si>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</si>
  <si>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</si>
  <si>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</si>
  <si>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</si>
  <si>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</si>
  <si>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</si>
  <si>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</si>
  <si>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</si>
  <si>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</si>
  <si>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</si>
  <si>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</si>
  <si>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</si>
  <si>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</si>
  <si>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</si>
  <si>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</si>
  <si>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</si>
  <si>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</si>
  <si>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</si>
  <si>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</si>
  <si>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</si>
  <si>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</si>
  <si>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</si>
  <si>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</si>
  <si>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</si>
  <si>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</si>
  <si>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</si>
  <si>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</si>
  <si>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</si>
  <si>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</si>
  <si>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</si>
  <si>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</si>
  <si>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</si>
  <si>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</si>
  <si>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</si>
  <si>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</si>
  <si>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</si>
  <si>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</si>
  <si>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</si>
  <si>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</si>
  <si>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</si>
  <si>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</si>
  <si>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</si>
  <si>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</si>
  <si>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</si>
  <si>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</si>
  <si>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</si>
  <si>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</si>
  <si>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</si>
  <si>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</si>
  <si>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</si>
  <si>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</si>
  <si>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</si>
  <si>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</si>
  <si>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</si>
  <si>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</si>
  <si>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</si>
  <si>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</si>
  <si>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</si>
  <si>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</si>
  <si>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</si>
  <si>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</si>
  <si>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</si>
  <si>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</si>
  <si>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</si>
  <si>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</si>
  <si>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</si>
  <si>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</si>
  <si>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</si>
  <si>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</si>
  <si>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</si>
  <si>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</si>
  <si>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</si>
  <si>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</si>
  <si>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</si>
  <si>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</si>
  <si>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</si>
  <si>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</si>
  <si>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</si>
  <si>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</si>
  <si>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</si>
  <si>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</si>
  <si>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</si>
  <si>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</si>
  <si>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</si>
  <si>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</si>
  <si>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</si>
  <si>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</si>
  <si>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</si>
  <si>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</si>
  <si>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</si>
  <si>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</si>
  <si>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</si>
  <si>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</si>
  <si>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</si>
  <si>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</si>
  <si>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</si>
  <si>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</si>
  <si>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</si>
  <si>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</si>
  <si>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</si>
  <si>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</si>
  <si>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</si>
  <si>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</si>
  <si>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</si>
  <si>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</si>
  <si>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</si>
  <si>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</si>
  <si>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</si>
  <si>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</si>
  <si>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</si>
  <si>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</si>
  <si>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</si>
  <si>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</si>
  <si>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</si>
  <si>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</si>
  <si>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</si>
  <si>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</si>
  <si>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</si>
  <si>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</si>
  <si>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</si>
  <si>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</si>
  <si>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</si>
  <si>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</si>
  <si>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</si>
  <si>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</si>
  <si>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</si>
  <si>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</si>
  <si>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</si>
  <si>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</si>
  <si>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</si>
  <si>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</si>
  <si>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</si>
  <si>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</si>
  <si>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</si>
  <si>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</si>
  <si>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</si>
  <si>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</si>
  <si>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</si>
  <si>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</si>
  <si>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</si>
  <si>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</si>
  <si>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</si>
  <si>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</si>
  <si>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</si>
  <si>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</si>
  <si>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</si>
  <si>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</si>
  <si>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</si>
  <si>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</si>
  <si>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</si>
  <si>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</si>
  <si>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</si>
  <si>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</si>
  <si>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</si>
  <si>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</si>
  <si>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</si>
  <si>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</si>
  <si>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</si>
  <si>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</si>
  <si>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</si>
  <si>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</si>
  <si>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</si>
  <si>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</si>
  <si>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</si>
  <si>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</si>
  <si>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</si>
  <si>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</si>
  <si>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</si>
  <si>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</si>
  <si>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</si>
  <si>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</si>
  <si>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</si>
  <si>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</si>
  <si>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</si>
  <si>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</si>
  <si>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</si>
  <si>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</si>
  <si>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</si>
  <si>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</si>
  <si>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</si>
  <si>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</si>
  <si>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</si>
  <si>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</si>
  <si>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</si>
  <si>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</si>
  <si>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</si>
  <si>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</si>
  <si>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</si>
  <si>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</si>
  <si>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</si>
  <si>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</si>
  <si>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</si>
  <si>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</si>
  <si>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</si>
  <si>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</si>
  <si>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</si>
  <si>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</si>
  <si>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</si>
  <si>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</si>
  <si>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</si>
  <si>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</si>
  <si>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</si>
  <si>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</si>
  <si>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</si>
  <si>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</si>
  <si>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</si>
  <si>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</si>
  <si>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</si>
  <si>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</si>
  <si>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</si>
  <si>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</si>
  <si>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</si>
  <si>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</si>
  <si>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</si>
  <si>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</si>
  <si>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</si>
  <si>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</si>
  <si>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</si>
  <si>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</si>
  <si>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</si>
  <si>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</si>
  <si>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</si>
  <si>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</si>
  <si>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</si>
  <si>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</si>
  <si>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</si>
  <si>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</si>
  <si>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</si>
  <si>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</si>
  <si>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</si>
  <si>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</si>
  <si>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</si>
  <si>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</si>
  <si>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</si>
  <si>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</si>
  <si>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</si>
  <si>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</si>
  <si>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</si>
  <si>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</si>
  <si>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</si>
  <si>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</si>
  <si>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</si>
  <si>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</si>
  <si>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</si>
  <si>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</si>
  <si>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</si>
  <si>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</si>
  <si>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</si>
  <si>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</si>
  <si>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</si>
  <si>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</si>
  <si>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</si>
  <si>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</si>
  <si>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</si>
  <si>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</si>
  <si>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</si>
  <si>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</si>
  <si>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</si>
  <si>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</si>
  <si>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</si>
  <si>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</si>
  <si>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</si>
  <si>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</si>
  <si>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</si>
  <si>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</si>
  <si>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</si>
  <si>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</si>
  <si>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</si>
  <si>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</si>
  <si>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</si>
  <si>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</si>
  <si>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</si>
  <si>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</si>
  <si>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</si>
  <si>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</si>
  <si>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</si>
  <si>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</si>
  <si>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</si>
  <si>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</si>
  <si>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</si>
  <si>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</si>
  <si>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</si>
  <si>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</si>
  <si>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</si>
  <si>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</si>
  <si>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</si>
  <si>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</si>
  <si>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</si>
  <si>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</si>
  <si>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</si>
  <si>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</si>
  <si>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</si>
  <si>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</si>
  <si>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</si>
  <si>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</si>
  <si>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</si>
  <si>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</si>
  <si>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</si>
  <si>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</si>
  <si>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</si>
  <si>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</si>
  <si>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</si>
  <si>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</si>
  <si>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</si>
  <si>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</si>
  <si>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</si>
  <si>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</si>
  <si>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</si>
  <si>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</si>
  <si>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</si>
  <si>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</si>
  <si>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</si>
  <si>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</si>
  <si>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</si>
  <si>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</si>
  <si>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</si>
  <si>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</si>
  <si>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</si>
  <si>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</si>
  <si>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</si>
  <si>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</si>
  <si>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</si>
  <si>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</si>
  <si>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</si>
  <si>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</si>
  <si>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</si>
  <si>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</si>
  <si>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</si>
  <si>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</si>
  <si>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</si>
  <si>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</si>
  <si>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</si>
  <si>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</si>
  <si>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</si>
  <si>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</si>
  <si>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</si>
  <si>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</si>
  <si>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</si>
  <si>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</si>
  <si>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</si>
  <si>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</si>
  <si>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</si>
  <si>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</si>
  <si>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</si>
  <si>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</si>
  <si>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</si>
  <si>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</si>
  <si>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</si>
  <si>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</si>
  <si>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</si>
  <si>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</si>
  <si>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</si>
  <si>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</si>
  <si>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</si>
  <si>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</si>
  <si>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</si>
  <si>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</si>
  <si>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</si>
  <si>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</si>
  <si>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</si>
  <si>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</si>
  <si>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</si>
  <si>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</si>
  <si>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</si>
  <si>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</si>
  <si>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</si>
  <si>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</si>
  <si>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</si>
  <si>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</si>
  <si>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</si>
  <si>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</si>
  <si>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</si>
  <si>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</si>
  <si>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</si>
  <si>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</si>
  <si>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</si>
  <si>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</si>
  <si>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</si>
  <si>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</si>
  <si>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</si>
  <si>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</si>
  <si>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</si>
  <si>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</si>
  <si>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</si>
  <si>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</si>
  <si>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</si>
  <si>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</si>
  <si>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</si>
  <si>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</si>
  <si>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</si>
  <si>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</si>
  <si>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</si>
  <si>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</si>
  <si>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</si>
  <si>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</si>
  <si>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</si>
  <si>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</si>
  <si>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</si>
  <si>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</si>
  <si>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</si>
  <si>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</si>
  <si>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</si>
  <si>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</si>
  <si>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</si>
  <si>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</si>
  <si>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</si>
  <si>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</si>
  <si>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</si>
  <si>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</si>
  <si>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</si>
  <si>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</si>
  <si>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</si>
  <si>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</si>
  <si>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</si>
  <si>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</si>
  <si>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</si>
  <si>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</si>
  <si>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</si>
  <si>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</si>
  <si>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</si>
  <si>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</si>
  <si>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</si>
  <si>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</si>
  <si>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</si>
  <si>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</si>
  <si>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</si>
  <si>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</si>
  <si>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</si>
  <si>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</si>
  <si>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</si>
  <si>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</si>
  <si>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</si>
  <si>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</si>
  <si>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</si>
  <si>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</si>
  <si>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</si>
  <si>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</si>
  <si>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</si>
  <si>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</si>
  <si>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</si>
  <si>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</si>
  <si>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</si>
  <si>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</si>
  <si>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</si>
  <si>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</si>
  <si>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</si>
  <si>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</si>
  <si>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</si>
  <si>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</si>
  <si>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</si>
  <si>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</si>
  <si>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</si>
  <si>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</si>
  <si>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</si>
  <si>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</si>
  <si>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</si>
  <si>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</si>
  <si>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</si>
  <si>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</si>
  <si>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</si>
  <si>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</si>
  <si>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</si>
  <si>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</si>
  <si>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</si>
  <si>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</si>
  <si>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</si>
  <si>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</si>
  <si>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</si>
  <si>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</si>
  <si>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</si>
  <si>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</si>
  <si>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</si>
  <si>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</si>
  <si>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</si>
  <si>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</si>
  <si>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</si>
  <si>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</si>
  <si>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</si>
  <si>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</si>
  <si>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</si>
  <si>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</si>
  <si>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</si>
  <si>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</si>
  <si>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</si>
  <si>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</si>
  <si>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</si>
  <si>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</si>
  <si>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</si>
  <si>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</si>
  <si>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</si>
  <si>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</si>
  <si>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</si>
  <si>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</si>
  <si>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</si>
  <si>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</si>
  <si>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</si>
  <si>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</si>
  <si>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</si>
  <si>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</si>
  <si>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</si>
  <si>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</si>
  <si>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</si>
  <si>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</si>
  <si>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</si>
  <si>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</si>
  <si>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</si>
  <si>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</si>
  <si>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</si>
  <si>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</si>
  <si>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</si>
  <si>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</si>
  <si>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</si>
  <si>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</si>
  <si>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</si>
  <si>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</si>
  <si>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</si>
  <si>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</si>
  <si>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</si>
  <si>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</si>
  <si>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</si>
  <si>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</si>
  <si>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</si>
  <si>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</si>
  <si>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</si>
  <si>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</si>
  <si>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</si>
  <si>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</si>
  <si>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</si>
  <si>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</si>
  <si>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</si>
  <si>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</si>
  <si>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</si>
  <si>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</si>
  <si>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</si>
  <si>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</si>
  <si>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</si>
  <si>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</si>
  <si>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</si>
  <si>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</si>
  <si>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</si>
  <si>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</si>
  <si>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</si>
  <si>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</si>
  <si>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</si>
  <si>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</si>
  <si>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</si>
  <si>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</si>
  <si>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</si>
  <si>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</si>
  <si>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</si>
  <si>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</si>
  <si>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</si>
  <si>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</si>
  <si>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</si>
  <si>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</si>
  <si>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</si>
  <si>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</si>
  <si>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</si>
  <si>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</si>
  <si>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</si>
  <si>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</si>
  <si>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</si>
  <si>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</si>
  <si>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</si>
  <si>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</si>
  <si>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</si>
  <si>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</si>
  <si>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</si>
  <si>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</si>
  <si>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</si>
  <si>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</si>
  <si>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</si>
  <si>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</si>
  <si>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</si>
  <si>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</si>
  <si>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</si>
  <si>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</si>
  <si>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</si>
  <si>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</si>
  <si>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</si>
  <si>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</si>
  <si>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</si>
  <si>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</si>
  <si>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</si>
  <si>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</si>
  <si>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</si>
  <si>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</si>
  <si>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</si>
  <si>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</si>
  <si>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</si>
  <si>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</si>
  <si>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</si>
  <si>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</si>
  <si>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</si>
  <si>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</si>
  <si>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</si>
  <si>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</si>
  <si>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</si>
  <si>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</si>
  <si>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</si>
  <si>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</si>
  <si>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</si>
  <si>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</si>
  <si>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</si>
  <si>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</si>
  <si>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</si>
  <si>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</si>
  <si>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</si>
  <si>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</si>
  <si>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</si>
  <si>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</si>
  <si>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</si>
  <si>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</si>
  <si>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</si>
  <si>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</si>
  <si>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</si>
  <si>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</si>
  <si>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</si>
  <si>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</si>
  <si>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</si>
  <si>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</si>
  <si>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</si>
  <si>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</si>
  <si>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</si>
  <si>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</si>
  <si>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</si>
  <si>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</si>
  <si>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</si>
  <si>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</si>
  <si>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</si>
  <si>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</si>
  <si>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</si>
  <si>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</si>
  <si>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</si>
  <si>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</si>
  <si>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</si>
  <si>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</si>
  <si>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</si>
  <si>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</si>
  <si>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</si>
  <si>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</si>
  <si>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</si>
  <si>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</si>
  <si>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</si>
  <si>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</si>
  <si>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</si>
  <si>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</si>
  <si>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</si>
  <si>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</si>
  <si>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</si>
  <si>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</si>
  <si>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</si>
  <si>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</si>
  <si>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</si>
  <si>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</si>
  <si>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</si>
  <si>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</si>
  <si>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</si>
  <si>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</si>
  <si>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</si>
  <si>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</si>
  <si>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</si>
  <si>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</si>
  <si>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</si>
  <si>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</si>
  <si>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</si>
  <si>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</si>
  <si>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</si>
  <si>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</si>
  <si>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</si>
  <si>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</si>
  <si>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</si>
  <si>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</si>
  <si>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</si>
  <si>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</si>
  <si>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</si>
  <si>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</si>
  <si>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</si>
  <si>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</si>
  <si>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</si>
  <si>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</si>
  <si>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</si>
  <si>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</si>
  <si>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</si>
  <si>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</si>
  <si>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</si>
  <si>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</si>
  <si>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</si>
  <si>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</si>
  <si>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</si>
  <si>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</si>
  <si>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</si>
  <si>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</si>
  <si>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</si>
  <si>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</si>
  <si>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</si>
  <si>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</si>
  <si>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</si>
  <si>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</si>
  <si>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</si>
  <si>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</si>
  <si>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</si>
  <si>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</si>
  <si>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</si>
  <si>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</si>
  <si>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</si>
  <si>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</si>
  <si>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</si>
  <si>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</si>
  <si>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</si>
  <si>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</si>
  <si>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</si>
  <si>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</si>
  <si>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</si>
  <si>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</si>
  <si>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</si>
  <si>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</si>
  <si>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</si>
  <si>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</si>
  <si>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</si>
  <si>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</si>
  <si>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</si>
  <si>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</si>
  <si>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</si>
  <si>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</si>
  <si>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</si>
  <si>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</si>
  <si>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</si>
  <si>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</si>
  <si>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</si>
  <si>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</si>
  <si>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</si>
  <si>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</si>
  <si>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</si>
  <si>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</si>
  <si>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</si>
  <si>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</si>
  <si>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</si>
  <si>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</si>
  <si>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</si>
  <si>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</si>
  <si>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</si>
  <si>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</si>
  <si>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</si>
  <si>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</si>
  <si>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</si>
  <si>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</si>
  <si>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</si>
  <si>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</si>
  <si>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</si>
  <si>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</si>
  <si>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</si>
  <si>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</si>
  <si>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</si>
  <si>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</si>
  <si>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</si>
  <si>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</si>
  <si>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</si>
  <si>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</si>
  <si>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</si>
  <si>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</si>
  <si>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</si>
  <si>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</si>
  <si>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</si>
  <si>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</si>
  <si>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</si>
  <si>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</si>
  <si>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</si>
  <si>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</si>
  <si>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</si>
  <si>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</si>
  <si>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</si>
  <si>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</si>
  <si>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</si>
  <si>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</si>
  <si>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</si>
  <si>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</si>
  <si>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</si>
  <si>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</si>
  <si>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</si>
  <si>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</si>
  <si>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</si>
  <si>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</si>
  <si>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</si>
  <si>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</si>
  <si>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</si>
  <si>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</si>
  <si>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</si>
  <si>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</si>
  <si>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</si>
  <si>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</si>
  <si>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</si>
  <si>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</si>
  <si>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</si>
  <si>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</si>
  <si>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</si>
  <si>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</si>
  <si>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</si>
  <si>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</si>
  <si>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</si>
  <si>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</si>
  <si>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</si>
  <si>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</si>
  <si>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</si>
  <si>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</si>
  <si>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</si>
  <si>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</si>
  <si>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</si>
  <si>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</si>
  <si>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</si>
  <si>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</si>
  <si>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</si>
  <si>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</si>
  <si>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</si>
  <si>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</si>
  <si>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</si>
  <si>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</si>
  <si>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</si>
  <si>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</si>
  <si>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</si>
  <si>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</si>
  <si>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</si>
  <si>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</si>
  <si>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</si>
  <si>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</si>
  <si>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</si>
  <si>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</si>
  <si>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</si>
  <si>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</si>
  <si>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</si>
  <si>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</si>
  <si>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</si>
  <si>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</si>
  <si>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</si>
  <si>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</si>
  <si>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</si>
  <si>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</si>
  <si>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</si>
  <si>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</si>
  <si>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</si>
  <si>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</si>
  <si>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</si>
  <si>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</si>
  <si>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</si>
  <si>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</si>
  <si>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</si>
  <si>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</si>
  <si>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</si>
  <si>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</si>
  <si>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</si>
  <si>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</si>
  <si>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</si>
  <si>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</si>
  <si>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</si>
  <si>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</si>
  <si>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</si>
  <si>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</si>
  <si>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</si>
  <si>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</si>
  <si>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</si>
  <si>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</si>
  <si>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</si>
  <si>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</si>
  <si>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</si>
  <si>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</si>
  <si>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</si>
  <si>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</si>
  <si>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</si>
  <si>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</si>
  <si>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</si>
  <si>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</si>
  <si>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</si>
  <si>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</si>
  <si>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</si>
  <si>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</si>
  <si>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</si>
  <si>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</si>
  <si>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</si>
  <si>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</si>
  <si>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</si>
  <si>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</si>
  <si>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</si>
  <si>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</si>
  <si>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</si>
  <si>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</si>
  <si>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</si>
  <si>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</si>
  <si>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</si>
  <si>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</si>
  <si>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</si>
  <si>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</si>
  <si>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</si>
  <si>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</si>
  <si>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</si>
  <si>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</si>
  <si>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</si>
  <si>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</si>
  <si>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</si>
  <si>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</si>
  <si>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</si>
  <si>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</si>
  <si>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</si>
  <si>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</si>
  <si>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</si>
  <si>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</si>
  <si>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</si>
  <si>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</si>
  <si>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</si>
  <si>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</si>
  <si>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</si>
  <si>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</si>
  <si>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</si>
  <si>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</si>
  <si>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</si>
  <si>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</si>
  <si>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</si>
  <si>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</si>
  <si>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</si>
  <si>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</si>
  <si>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</si>
  <si>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</si>
  <si>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</si>
  <si>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</si>
  <si>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</si>
  <si>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</si>
  <si>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</si>
  <si>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</si>
  <si>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</si>
  <si>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</si>
  <si>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</si>
  <si>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</si>
  <si>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</si>
  <si>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</si>
  <si>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</si>
  <si>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</si>
  <si>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</si>
  <si>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</si>
  <si>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</si>
  <si>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</si>
  <si>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</si>
  <si>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</si>
  <si>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</si>
  <si>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</si>
  <si>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</si>
  <si>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</si>
  <si>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</si>
  <si>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</si>
  <si>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</si>
  <si>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</si>
  <si>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</si>
  <si>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</si>
  <si>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</si>
  <si>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</si>
  <si>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</si>
  <si>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</si>
  <si>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</si>
  <si>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</si>
  <si>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</si>
  <si>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</si>
  <si>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</si>
  <si>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</si>
  <si>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</si>
  <si>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</si>
  <si>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</si>
  <si>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</si>
  <si>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</si>
  <si>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</si>
  <si>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</si>
  <si>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</si>
  <si>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</si>
  <si>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</si>
  <si>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</si>
  <si>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</si>
  <si>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</si>
  <si>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</si>
  <si>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</si>
  <si>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</si>
  <si>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</si>
  <si>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</si>
  <si>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</si>
  <si>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</si>
  <si>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</si>
  <si>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</si>
  <si>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</si>
  <si>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</si>
  <si>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</si>
  <si>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</si>
  <si>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</si>
  <si>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</si>
  <si>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</si>
  <si>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</si>
  <si>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</si>
  <si>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</si>
  <si>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</si>
  <si>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</si>
  <si>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</si>
  <si>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</si>
  <si>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</si>
  <si>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</si>
  <si>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</si>
  <si>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</si>
  <si>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</si>
  <si>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</si>
  <si>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</si>
  <si>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</si>
  <si>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</si>
  <si>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</si>
  <si>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</si>
  <si>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</si>
  <si>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</si>
  <si>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</si>
  <si>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</si>
  <si>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</si>
  <si>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</si>
  <si>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</si>
  <si>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</si>
  <si>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</si>
  <si>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</si>
  <si>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</si>
  <si>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</si>
  <si>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</si>
  <si>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</si>
  <si>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</si>
  <si>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</si>
  <si>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</si>
  <si>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</si>
  <si>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</si>
  <si>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</si>
  <si>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</si>
  <si>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</si>
  <si>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</si>
  <si>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</si>
  <si>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</si>
  <si>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</si>
  <si>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</si>
  <si>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</si>
  <si>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</si>
  <si>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</si>
  <si>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</si>
  <si>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</si>
  <si>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</si>
  <si>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</si>
  <si>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</si>
  <si>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</si>
  <si>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</si>
  <si>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</si>
  <si>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</si>
  <si>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</si>
  <si>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</si>
  <si>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</si>
  <si>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</si>
  <si>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</si>
  <si>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</si>
  <si>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</si>
  <si>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</si>
  <si>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</si>
  <si>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</si>
  <si>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</si>
  <si>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</si>
  <si>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</si>
  <si>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</si>
  <si>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</si>
  <si>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</si>
  <si>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</si>
  <si>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</si>
  <si>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</si>
  <si>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</si>
  <si>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</si>
  <si>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</si>
  <si>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</si>
  <si>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</si>
  <si>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</si>
  <si>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</si>
  <si>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</si>
  <si>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</si>
  <si>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</si>
  <si>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</si>
  <si>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</si>
  <si>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</si>
  <si>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</si>
  <si>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</si>
  <si>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</si>
  <si>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</si>
  <si>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</si>
  <si>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</si>
  <si>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</si>
  <si>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</si>
  <si>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</si>
  <si>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</si>
  <si>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</si>
  <si>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</si>
  <si>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</si>
  <si>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</si>
  <si>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</si>
  <si>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</si>
  <si>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</si>
  <si>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</si>
  <si>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</si>
  <si>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</si>
  <si>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</si>
  <si>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</si>
  <si>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</si>
  <si>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</si>
  <si>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</si>
  <si>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</si>
  <si>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</si>
  <si>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</si>
  <si>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</si>
  <si>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</si>
  <si>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</si>
  <si>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</si>
  <si>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</si>
  <si>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</si>
  <si>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</si>
  <si>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</si>
  <si>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</si>
  <si>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</si>
  <si>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</si>
  <si>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</si>
  <si>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</si>
  <si>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</si>
  <si>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</si>
  <si>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</si>
  <si>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</si>
  <si>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</si>
  <si>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</si>
  <si>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</si>
  <si>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</si>
  <si>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</si>
  <si>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</si>
  <si>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</si>
  <si>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</si>
  <si>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</si>
  <si>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</si>
  <si>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</si>
  <si>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</si>
  <si>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</si>
  <si>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</si>
  <si>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</si>
  <si>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</si>
  <si>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</si>
  <si>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</si>
  <si>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</si>
  <si>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</si>
  <si>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</si>
  <si>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</si>
  <si>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</si>
  <si>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</si>
  <si>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</si>
  <si>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</si>
  <si>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</si>
  <si>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</si>
  <si>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</si>
  <si>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</si>
  <si>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</si>
  <si>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</si>
  <si>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</si>
  <si>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</si>
  <si>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</si>
  <si>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</si>
  <si>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</si>
  <si>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</si>
  <si>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</si>
  <si>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</si>
  <si>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</si>
  <si>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</si>
  <si>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</si>
  <si>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</si>
  <si>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</si>
  <si>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</si>
  <si>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</si>
  <si>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</si>
  <si>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</si>
  <si>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</si>
  <si>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</si>
  <si>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</si>
  <si>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</si>
  <si>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</si>
  <si>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</si>
  <si>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</si>
  <si>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</si>
  <si>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</si>
  <si>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</si>
  <si>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</si>
  <si>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</si>
  <si>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</si>
  <si>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</si>
  <si>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</si>
  <si>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</si>
  <si>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</si>
  <si>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</si>
  <si>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</si>
  <si>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</si>
  <si>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</si>
  <si>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</si>
  <si>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</si>
  <si>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</si>
  <si>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</si>
  <si>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</si>
  <si>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</si>
  <si>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</si>
  <si>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</si>
  <si>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</si>
  <si>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</si>
  <si>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</si>
  <si>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</si>
  <si>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</si>
  <si>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</si>
  <si>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</si>
  <si>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</si>
  <si>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</si>
  <si>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</si>
  <si>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</si>
  <si>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</si>
  <si>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</si>
  <si>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</si>
  <si>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</si>
  <si>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</si>
  <si>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</si>
  <si>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</si>
  <si>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</si>
  <si>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</si>
  <si>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</si>
  <si>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</si>
  <si>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</si>
  <si>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</si>
  <si>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</si>
  <si>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</si>
  <si>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</si>
  <si>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</si>
  <si>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</si>
  <si>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</si>
  <si>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</si>
  <si>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</si>
  <si>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</si>
  <si>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</si>
  <si>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</si>
  <si>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</si>
  <si>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</si>
  <si>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</si>
  <si>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</si>
  <si>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</si>
  <si>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</si>
  <si>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</si>
  <si>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</si>
  <si>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</si>
  <si>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</si>
  <si>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</si>
  <si>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</si>
  <si>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</si>
  <si>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</si>
  <si>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</si>
  <si>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</si>
  <si>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</si>
  <si>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</si>
  <si>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</si>
  <si>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</si>
  <si>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</si>
  <si>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</si>
  <si>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</si>
  <si>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</si>
  <si>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</si>
  <si>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</si>
  <si>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</si>
  <si>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</si>
  <si>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</si>
  <si>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</si>
  <si>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</si>
  <si>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</si>
  <si>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</si>
  <si>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</si>
  <si>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</si>
  <si>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</si>
  <si>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</si>
  <si>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</si>
  <si>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</si>
  <si>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</si>
  <si>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</si>
  <si>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</si>
  <si>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</si>
  <si>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</si>
  <si>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</si>
  <si>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</si>
  <si>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</si>
  <si>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</si>
  <si>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</si>
  <si>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</si>
  <si>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</si>
  <si>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</si>
  <si>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</si>
  <si>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</si>
  <si>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</si>
  <si>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</si>
  <si>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</si>
  <si>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</si>
  <si>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</si>
  <si>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</si>
  <si>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</si>
  <si>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</si>
  <si>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</si>
  <si>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</si>
  <si>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</si>
  <si>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</si>
  <si>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</si>
  <si>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</si>
  <si>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</si>
  <si>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</si>
  <si>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</si>
  <si>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</si>
  <si>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</si>
  <si>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</si>
  <si>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</si>
  <si>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</si>
  <si>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</si>
  <si>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</si>
  <si>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</si>
  <si>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</si>
  <si>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</si>
  <si>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</si>
  <si>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</si>
  <si>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</si>
  <si>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</si>
  <si>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</si>
  <si>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</si>
  <si>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</si>
  <si>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</si>
  <si>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</si>
  <si>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</si>
  <si>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</si>
  <si>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</si>
  <si>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</si>
  <si>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</si>
  <si>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</si>
  <si>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</si>
  <si>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</si>
  <si>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</si>
  <si>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</si>
  <si>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</si>
  <si>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</si>
  <si>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</si>
  <si>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</si>
  <si>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</si>
  <si>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</si>
  <si>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</si>
  <si>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</si>
  <si>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</si>
  <si>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</si>
  <si>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</si>
  <si>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</si>
  <si>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</si>
  <si>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</si>
  <si>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</si>
  <si>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</si>
  <si>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</si>
  <si>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</si>
  <si>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</si>
  <si>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</si>
  <si>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</si>
  <si>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</si>
  <si>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</si>
  <si>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</si>
  <si>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</si>
  <si>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</si>
  <si>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</si>
  <si>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</si>
  <si>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</si>
  <si>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</si>
  <si>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</si>
  <si>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</si>
  <si>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</si>
  <si>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</si>
  <si>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</si>
  <si>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</si>
  <si>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</si>
  <si>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</si>
  <si>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</si>
  <si>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</si>
  <si>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</si>
  <si>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</si>
  <si>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</si>
  <si>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</si>
  <si>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</si>
  <si>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</si>
  <si>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</si>
  <si>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</si>
  <si>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</si>
  <si>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</si>
  <si>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</si>
  <si>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</si>
  <si>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</si>
  <si>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</si>
  <si>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</si>
  <si>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</si>
  <si>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</si>
  <si>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</si>
  <si>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</si>
  <si>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</si>
  <si>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</si>
  <si>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</si>
  <si>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</si>
  <si>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</si>
  <si>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</si>
  <si>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</si>
  <si>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</si>
  <si>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</si>
  <si>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</si>
  <si>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</si>
  <si>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</si>
  <si>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</si>
  <si>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</si>
  <si>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</si>
  <si>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</si>
  <si>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</si>
  <si>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</si>
  <si>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</si>
  <si>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</si>
  <si>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</si>
  <si>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</si>
  <si>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</si>
  <si>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</si>
  <si>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</si>
  <si>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</si>
  <si>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</si>
  <si>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</si>
  <si>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</si>
  <si>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</si>
  <si>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</si>
  <si>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</si>
  <si>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</si>
  <si>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</si>
  <si>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</si>
  <si>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</si>
  <si>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</si>
  <si>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</si>
  <si>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</si>
  <si>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</si>
  <si>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</si>
  <si>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</si>
  <si>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</si>
  <si>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</si>
  <si>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</si>
  <si>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</si>
  <si>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</si>
  <si>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</si>
  <si>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</si>
  <si>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</si>
  <si>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</si>
  <si>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</si>
  <si>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</si>
  <si>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</si>
  <si>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</si>
  <si>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</si>
  <si>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</si>
  <si>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</si>
  <si>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</si>
  <si>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</si>
  <si>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</si>
  <si>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</si>
  <si>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</si>
  <si>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</si>
  <si>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</si>
  <si>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</si>
  <si>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</si>
  <si>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</si>
  <si>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</si>
  <si>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</si>
  <si>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</si>
  <si>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</si>
  <si>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</si>
  <si>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</si>
  <si>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</si>
  <si>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</si>
  <si>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</si>
  <si>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</si>
  <si>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</si>
  <si>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</si>
  <si>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</si>
  <si>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</si>
  <si>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</si>
  <si>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</si>
  <si>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</si>
  <si>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</si>
  <si>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</si>
  <si>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</si>
  <si>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</si>
  <si>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</si>
  <si>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</si>
  <si>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</si>
  <si>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</si>
  <si>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</si>
  <si>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</si>
  <si>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</si>
  <si>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</si>
  <si>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</si>
  <si>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</si>
  <si>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</si>
  <si>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</si>
  <si>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</si>
  <si>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</si>
  <si>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</si>
  <si>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</si>
  <si>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</si>
  <si>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</si>
  <si>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</si>
  <si>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</si>
  <si>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</si>
  <si>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</si>
  <si>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</si>
  <si>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</si>
  <si>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</si>
  <si>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</si>
  <si>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</si>
  <si>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</si>
  <si>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</si>
  <si>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</si>
  <si>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</si>
  <si>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</si>
  <si>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</si>
  <si>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</si>
  <si>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</si>
  <si>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</si>
  <si>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</si>
  <si>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</si>
  <si>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</si>
  <si>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</si>
  <si>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</si>
  <si>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</si>
  <si>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</si>
  <si>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</si>
  <si>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</si>
  <si>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</si>
  <si>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</si>
  <si>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</si>
  <si>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</si>
  <si>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</si>
  <si>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</si>
  <si>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</si>
  <si>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</si>
  <si>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</si>
  <si>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</si>
  <si>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</si>
  <si>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</si>
  <si>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</si>
  <si>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</si>
  <si>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</si>
  <si>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</si>
  <si>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</si>
  <si>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</si>
  <si>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</si>
  <si>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</si>
  <si>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</si>
  <si>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</si>
  <si>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</si>
  <si>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</si>
  <si>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</si>
  <si>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</si>
  <si>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</si>
  <si>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</si>
  <si>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</si>
  <si>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</si>
  <si>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</si>
  <si>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</si>
  <si>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</si>
  <si>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</si>
  <si>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</si>
  <si>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</si>
  <si>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</si>
  <si>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</si>
  <si>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</si>
  <si>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</si>
  <si>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</si>
  <si>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</si>
  <si>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</si>
  <si>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</si>
  <si>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</si>
  <si>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</si>
  <si>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</si>
  <si>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</si>
  <si>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</si>
  <si>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</si>
  <si>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</si>
  <si>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</si>
  <si>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</si>
  <si>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</si>
  <si>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</si>
  <si>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</si>
  <si>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</si>
  <si>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</si>
  <si>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</si>
  <si>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</si>
  <si>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</si>
  <si>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</si>
  <si>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</si>
  <si>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</si>
  <si>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</si>
  <si>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</si>
  <si>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</si>
  <si>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</si>
  <si>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</si>
  <si>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</si>
  <si>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</si>
  <si>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</si>
  <si>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</si>
  <si>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</si>
  <si>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</si>
  <si>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</si>
  <si>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</si>
  <si>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</si>
  <si>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</si>
  <si>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</si>
  <si>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</si>
  <si>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</si>
  <si>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</si>
  <si>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</si>
  <si>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</si>
  <si>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</si>
  <si>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</si>
  <si>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</si>
  <si>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</si>
  <si>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</si>
  <si>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</si>
  <si>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</si>
  <si>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</si>
  <si>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</si>
  <si>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</si>
  <si>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</si>
  <si>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</si>
  <si>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</si>
  <si>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</si>
  <si>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</si>
  <si>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</si>
  <si>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</si>
  <si>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</si>
  <si>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</si>
  <si>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</si>
  <si>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</si>
  <si>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</si>
  <si>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</si>
  <si>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</si>
  <si>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</si>
  <si>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</si>
  <si>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</si>
  <si>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</si>
  <si>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</si>
  <si>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</si>
  <si>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</si>
  <si>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</si>
  <si>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</si>
  <si>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</si>
  <si>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</si>
  <si>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</si>
  <si>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</si>
  <si>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</si>
  <si>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</si>
  <si>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</si>
  <si>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</si>
  <si>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</si>
  <si>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</si>
  <si>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</si>
  <si>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</si>
  <si>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</si>
  <si>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</si>
  <si>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</si>
  <si>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</si>
  <si>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</si>
  <si>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</si>
  <si>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</si>
  <si>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</si>
  <si>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</si>
  <si>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</si>
  <si>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</si>
  <si>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</si>
  <si>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</si>
  <si>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</si>
  <si>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</si>
  <si>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</si>
  <si>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</si>
  <si>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</si>
  <si>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</si>
  <si>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</si>
  <si>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</si>
  <si>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</si>
  <si>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</si>
  <si>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</si>
  <si>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</si>
  <si>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</si>
  <si>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</si>
  <si>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</si>
  <si>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</si>
  <si>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</si>
  <si>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</si>
  <si>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</si>
  <si>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</si>
  <si>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</si>
  <si>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</si>
  <si>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</si>
  <si>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</si>
  <si>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</si>
  <si>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</si>
  <si>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</si>
  <si>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</si>
  <si>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</si>
  <si>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</si>
  <si>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</si>
  <si>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</si>
  <si>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</si>
  <si>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</si>
  <si>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</si>
  <si>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</si>
  <si>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</si>
  <si>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</si>
  <si>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</si>
  <si>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</si>
  <si>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</si>
  <si>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</si>
  <si>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</si>
  <si>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</si>
  <si>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</si>
  <si>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</si>
  <si>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</si>
  <si>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</si>
  <si>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</si>
  <si>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</si>
  <si>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</si>
  <si>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</si>
  <si>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</si>
  <si>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</si>
  <si>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</si>
  <si>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</si>
  <si>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</si>
  <si>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</si>
  <si>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</si>
  <si>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</si>
  <si>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</si>
  <si>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</si>
  <si>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</si>
  <si>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</si>
  <si>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</si>
  <si>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</si>
  <si>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</si>
  <si>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</si>
  <si>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</si>
  <si>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</si>
  <si>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</si>
  <si>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</si>
  <si>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</si>
  <si>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</si>
  <si>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</si>
  <si>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</si>
  <si>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</si>
  <si>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</si>
  <si>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</si>
  <si>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</si>
  <si>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</si>
  <si>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</si>
  <si>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</si>
  <si>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</si>
  <si>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</si>
  <si>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</si>
  <si>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</si>
  <si>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</si>
  <si>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</si>
  <si>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</si>
  <si>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</si>
  <si>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</si>
  <si>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</si>
  <si>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</si>
  <si>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</si>
  <si>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</si>
  <si>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</si>
  <si>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</si>
  <si>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</si>
  <si>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</si>
  <si>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</si>
  <si>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</si>
  <si>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</si>
  <si>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</si>
  <si>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</si>
  <si>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</si>
  <si>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</si>
  <si>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</si>
  <si>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</si>
  <si>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</si>
  <si>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</si>
  <si>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</si>
  <si>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</si>
  <si>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</si>
  <si>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</si>
  <si>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</si>
  <si>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</si>
  <si>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</si>
  <si>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</si>
  <si>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</si>
  <si>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</si>
  <si>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</si>
  <si>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</si>
  <si>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</si>
  <si>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</si>
  <si>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</si>
  <si>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</si>
  <si>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</si>
  <si>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</si>
  <si>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</si>
  <si>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</si>
  <si>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</si>
  <si>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</si>
  <si>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</si>
  <si>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</si>
  <si>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</si>
  <si>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</si>
  <si>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</si>
  <si>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</si>
  <si>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</si>
  <si>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</si>
  <si>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</si>
  <si>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</si>
  <si>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</si>
  <si>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</si>
  <si>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</si>
  <si>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</si>
  <si>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</si>
  <si>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</si>
  <si>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</si>
  <si>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</si>
  <si>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</si>
  <si>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</si>
  <si>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</si>
  <si>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</si>
  <si>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</si>
  <si>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</si>
  <si>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</si>
  <si>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</si>
  <si>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</si>
  <si>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</si>
  <si>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</si>
  <si>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</si>
  <si>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</si>
  <si>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</si>
  <si>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</si>
  <si>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</si>
  <si>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</si>
  <si>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</si>
  <si>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</si>
  <si>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</si>
  <si>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</si>
  <si>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</si>
  <si>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</si>
  <si>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</si>
  <si>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</si>
  <si>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</si>
  <si>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</si>
  <si>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</si>
  <si>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</si>
  <si>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</si>
  <si>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</si>
  <si>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</si>
  <si>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</si>
  <si>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</si>
  <si>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</si>
  <si>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</si>
  <si>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</si>
  <si>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</si>
  <si>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</si>
  <si>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</si>
  <si>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</si>
  <si>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</si>
  <si>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</si>
  <si>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</si>
  <si>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</si>
  <si>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</si>
  <si>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</si>
  <si>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</si>
  <si>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</si>
  <si>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</si>
  <si>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</si>
  <si>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</si>
  <si>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</si>
  <si>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</si>
  <si>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</si>
  <si>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</si>
  <si>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</si>
  <si>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</si>
  <si>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</si>
  <si>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</si>
  <si>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</si>
  <si>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</si>
  <si>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</si>
  <si>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</si>
  <si>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</si>
  <si>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</si>
  <si>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</si>
  <si>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</si>
  <si>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</si>
  <si>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</si>
  <si>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</si>
  <si>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</si>
  <si>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</si>
  <si>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</si>
  <si>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</si>
  <si>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</si>
  <si>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</si>
  <si>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</si>
  <si>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</si>
  <si>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</si>
  <si>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</si>
  <si>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</si>
  <si>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</si>
  <si>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</si>
  <si>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</si>
  <si>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</si>
  <si>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</si>
  <si>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</si>
  <si>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</si>
  <si>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</si>
  <si>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</si>
  <si>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</si>
  <si>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</si>
  <si>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</si>
  <si>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</si>
  <si>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</si>
  <si>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</si>
  <si>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</si>
  <si>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</si>
  <si>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</si>
  <si>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</si>
  <si>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</si>
  <si>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</si>
  <si>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</si>
  <si>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</si>
  <si>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</si>
  <si>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</si>
  <si>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</si>
  <si>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</si>
  <si>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</si>
  <si>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</si>
  <si>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</si>
  <si>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</si>
  <si>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</si>
  <si>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</si>
  <si>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</si>
  <si>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</si>
  <si>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</si>
  <si>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</si>
  <si>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</si>
  <si>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</si>
  <si>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</si>
  <si>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</si>
  <si>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</si>
  <si>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</si>
  <si>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</si>
  <si>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</si>
  <si>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</si>
  <si>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</si>
  <si>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</si>
  <si>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</si>
  <si>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</si>
  <si>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</si>
  <si>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</si>
  <si>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</si>
  <si>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</si>
  <si>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</si>
  <si>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</si>
  <si>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</si>
  <si>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</si>
  <si>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</si>
  <si>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</si>
  <si>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</si>
  <si>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</si>
  <si>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</si>
  <si>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</si>
  <si>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</si>
  <si>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</si>
  <si>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</si>
  <si>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</si>
  <si>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</si>
  <si>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</si>
  <si>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</si>
  <si>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</si>
  <si>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</si>
  <si>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</si>
  <si>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</si>
  <si>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</si>
  <si>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</si>
  <si>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</si>
  <si>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</si>
  <si>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</si>
  <si>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</si>
  <si>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</si>
  <si>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</si>
  <si>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</si>
  <si>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</si>
  <si>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</si>
  <si>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</si>
  <si>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</si>
  <si>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</si>
  <si>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</si>
  <si>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</si>
  <si>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</si>
  <si>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</si>
  <si>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</si>
  <si>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</si>
  <si>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</si>
  <si>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</si>
  <si>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</si>
  <si>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</si>
  <si>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</si>
  <si>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</si>
  <si>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</si>
  <si>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</si>
  <si>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</si>
  <si>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</si>
  <si>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</si>
  <si>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</si>
  <si>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</si>
  <si>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</si>
  <si>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</si>
  <si>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</si>
  <si>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</si>
  <si>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</si>
  <si>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</si>
  <si>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</si>
  <si>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</si>
  <si>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</si>
  <si>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</si>
  <si>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</si>
  <si>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</si>
  <si>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</si>
  <si>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</si>
  <si>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</si>
  <si>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</si>
  <si>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</si>
  <si>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</si>
  <si>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</si>
  <si>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</si>
  <si>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</si>
  <si>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</si>
  <si>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</si>
  <si>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</si>
  <si>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</si>
  <si>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</si>
  <si>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</si>
  <si>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</si>
  <si>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</si>
  <si>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</si>
  <si>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</si>
  <si>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</si>
  <si>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</si>
  <si>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</si>
  <si>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</si>
  <si>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</si>
  <si>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</si>
  <si>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</si>
  <si>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</si>
  <si>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</si>
  <si>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</si>
  <si>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</si>
  <si>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</si>
  <si>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</si>
  <si>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</si>
  <si>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</si>
  <si>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</si>
  <si>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</si>
  <si>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</si>
  <si>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</si>
  <si>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</si>
  <si>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</si>
  <si>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</si>
  <si>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</si>
  <si>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</si>
  <si>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</si>
  <si>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</si>
  <si>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</si>
  <si>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</si>
  <si>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</si>
  <si>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</si>
  <si>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</si>
  <si>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</si>
  <si>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</si>
  <si>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</si>
  <si>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</si>
  <si>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</si>
  <si>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</si>
  <si>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</si>
  <si>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</si>
  <si>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</si>
  <si>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</si>
  <si>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</si>
  <si>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</si>
  <si>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</si>
  <si>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</si>
  <si>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</si>
  <si>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</si>
  <si>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</si>
  <si>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</si>
  <si>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</si>
  <si>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</si>
  <si>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</si>
  <si>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</si>
  <si>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</si>
  <si>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</si>
  <si>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</si>
  <si>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</si>
  <si>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</si>
  <si>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</si>
  <si>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</si>
  <si>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</si>
  <si>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</si>
  <si>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</si>
  <si>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</si>
  <si>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</si>
  <si>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</si>
  <si>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</si>
  <si>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</si>
  <si>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</si>
  <si>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</si>
  <si>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</si>
  <si>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</si>
  <si>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</si>
  <si>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</si>
  <si>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</si>
  <si>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</si>
  <si>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</si>
  <si>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</si>
  <si>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</si>
  <si>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</si>
  <si>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</si>
  <si>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</si>
  <si>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</si>
  <si>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</si>
  <si>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</si>
  <si>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</si>
  <si>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</si>
  <si>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</si>
  <si>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</si>
  <si>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</si>
  <si>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</si>
  <si>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</si>
  <si>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</si>
  <si>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</si>
  <si>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</si>
  <si>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</si>
  <si>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</si>
  <si>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</si>
  <si>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</si>
  <si>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</si>
  <si>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</si>
  <si>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</si>
  <si>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</si>
  <si>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</si>
  <si>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</si>
  <si>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</si>
  <si>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</si>
  <si>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</si>
  <si>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</si>
  <si>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</si>
  <si>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</si>
  <si>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</si>
  <si>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</si>
  <si>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</si>
  <si>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</si>
  <si>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</si>
  <si>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</si>
  <si>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</si>
  <si>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</si>
  <si>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</si>
  <si>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</si>
  <si>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</si>
  <si>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</si>
  <si>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</si>
  <si>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</si>
  <si>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</si>
  <si>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</si>
  <si>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</si>
  <si>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</si>
  <si>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</si>
  <si>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</si>
  <si>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</si>
  <si>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</si>
  <si>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</si>
  <si>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</si>
  <si>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</si>
  <si>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</si>
  <si>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</si>
  <si>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</si>
  <si>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</si>
  <si>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</si>
  <si>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</si>
  <si>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</si>
  <si>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</si>
  <si>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</si>
  <si>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</si>
  <si>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</si>
  <si>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</si>
  <si>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</si>
  <si>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</si>
  <si>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</si>
  <si>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</si>
  <si>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</si>
  <si>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</si>
  <si>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</si>
  <si>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</si>
  <si>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</si>
  <si>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</si>
  <si>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</si>
  <si>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</si>
  <si>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</si>
  <si>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</si>
  <si>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</si>
  <si>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</si>
  <si>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</si>
  <si>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</si>
  <si>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</si>
  <si>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</si>
  <si>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</si>
  <si>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</si>
  <si>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</si>
  <si>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</si>
  <si>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</si>
  <si>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</si>
  <si>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</si>
  <si>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</si>
  <si>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</si>
  <si>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</si>
  <si>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</si>
  <si>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</si>
  <si>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</si>
  <si>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</si>
  <si>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</si>
  <si>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</si>
  <si>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</si>
  <si>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</si>
  <si>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</si>
  <si>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</si>
  <si>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</si>
  <si>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</si>
  <si>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</si>
  <si>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</si>
  <si>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</si>
  <si>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</si>
  <si>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</si>
  <si>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</si>
  <si>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</si>
  <si>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</si>
  <si>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</si>
  <si>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</si>
  <si>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</si>
  <si>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</si>
  <si>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</si>
  <si>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</si>
  <si>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</si>
  <si>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</si>
  <si>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</si>
  <si>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</si>
  <si>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</si>
  <si>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</si>
  <si>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</si>
  <si>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</si>
  <si>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</si>
  <si>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</si>
  <si>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</si>
  <si>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</si>
  <si>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</si>
  <si>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</si>
  <si>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</si>
  <si>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</si>
  <si>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</si>
  <si>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</si>
  <si>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</si>
  <si>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</si>
  <si>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</si>
  <si>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</si>
  <si>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</si>
  <si>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</si>
  <si>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</si>
  <si>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</si>
  <si>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</si>
  <si>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</si>
  <si>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</si>
  <si>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</si>
  <si>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</si>
  <si>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</si>
  <si>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</si>
  <si>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</si>
  <si>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</si>
  <si>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</si>
  <si>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</si>
  <si>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</si>
  <si>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</si>
  <si>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</si>
  <si>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</si>
  <si>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</si>
  <si>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</si>
  <si>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</si>
  <si>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</si>
  <si>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</si>
  <si>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</si>
  <si>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</si>
  <si>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</si>
  <si>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</si>
  <si>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</si>
  <si>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</si>
  <si>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</si>
  <si>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</si>
  <si>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</si>
  <si>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</si>
  <si>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</si>
  <si>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</si>
  <si>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</si>
  <si>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</si>
  <si>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</si>
  <si>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</si>
  <si>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</si>
  <si>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</si>
  <si>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</si>
  <si>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</si>
  <si>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</si>
  <si>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</si>
  <si>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</si>
  <si>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</si>
  <si>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</si>
  <si>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</si>
  <si>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</si>
  <si>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</si>
  <si>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</si>
  <si>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</si>
  <si>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</si>
  <si>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</si>
  <si>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</si>
  <si>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</si>
  <si>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</si>
  <si>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</si>
  <si>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</si>
  <si>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</si>
  <si>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</si>
  <si>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</si>
  <si>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</si>
  <si>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</si>
  <si>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</si>
  <si>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</si>
  <si>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</si>
  <si>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</si>
  <si>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</si>
  <si>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</si>
  <si>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</si>
  <si>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</si>
  <si>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</si>
  <si>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</si>
  <si>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</si>
  <si>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</si>
  <si>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</si>
  <si>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</si>
  <si>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</si>
  <si>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</si>
  <si>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</si>
  <si>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</si>
  <si>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</si>
  <si>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</si>
  <si>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</si>
  <si>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</si>
  <si>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</si>
  <si>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</si>
  <si>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</si>
  <si>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</si>
  <si>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</si>
  <si>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</si>
  <si>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</si>
  <si>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</si>
  <si>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</si>
  <si>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</si>
  <si>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</si>
  <si>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</si>
  <si>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</si>
  <si>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</si>
  <si>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</si>
  <si>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</si>
  <si>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</si>
  <si>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</si>
  <si>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</si>
  <si>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</si>
  <si>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</si>
  <si>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</si>
  <si>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</si>
  <si>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</si>
  <si>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</si>
  <si>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</si>
  <si>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</si>
  <si>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</si>
  <si>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</si>
  <si>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</si>
  <si>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</si>
  <si>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</si>
  <si>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</si>
  <si>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</si>
  <si>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</si>
  <si>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</si>
  <si>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</si>
  <si>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</si>
  <si>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</si>
  <si>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</si>
  <si>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</si>
  <si>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</si>
  <si>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</si>
  <si>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</si>
  <si>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</si>
  <si>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</si>
  <si>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</si>
  <si>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</si>
  <si>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</si>
  <si>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</si>
  <si>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</si>
  <si>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</si>
  <si>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</si>
  <si>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</si>
  <si>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</si>
  <si>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</si>
  <si>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</si>
  <si>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</si>
  <si>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</si>
  <si>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</si>
  <si>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</si>
  <si>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</si>
  <si>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</si>
  <si>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</si>
  <si>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</si>
  <si>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</si>
  <si>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</si>
  <si>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</si>
  <si>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</si>
  <si>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</si>
  <si>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</si>
  <si>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</si>
  <si>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</si>
  <si>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</si>
  <si>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</si>
  <si>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</si>
  <si>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</si>
  <si>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</si>
  <si>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</si>
  <si>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</si>
  <si>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</si>
  <si>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</si>
  <si>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</si>
  <si>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</si>
  <si>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</si>
  <si>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</si>
  <si>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</si>
  <si>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</si>
  <si>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</si>
  <si>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</si>
  <si>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</si>
  <si>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</si>
  <si>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</si>
  <si>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</si>
  <si>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</si>
  <si>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</si>
  <si>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</si>
  <si>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</si>
  <si>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</si>
  <si>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</si>
  <si>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</si>
  <si>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</si>
  <si>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</si>
  <si>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</si>
  <si>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</si>
  <si>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</si>
  <si>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</si>
  <si>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</si>
  <si>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</si>
  <si>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</si>
  <si>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</si>
  <si>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</si>
  <si>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</si>
  <si>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</si>
  <si>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</si>
  <si>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</si>
  <si>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</si>
  <si>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</si>
  <si>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</si>
  <si>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</si>
  <si>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</si>
  <si>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</si>
  <si>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</si>
  <si>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</si>
  <si>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</si>
  <si>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</si>
  <si>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</si>
  <si>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</si>
  <si>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</si>
  <si>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</si>
  <si>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</si>
  <si>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</si>
  <si>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</si>
  <si>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</si>
  <si>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</si>
  <si>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</si>
  <si>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</si>
  <si>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</si>
  <si>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</si>
  <si>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</si>
  <si>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</si>
  <si>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</si>
  <si>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</si>
  <si>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</si>
  <si>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</si>
  <si>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</si>
  <si>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</si>
  <si>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</si>
  <si>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</si>
  <si>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</si>
  <si>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</si>
  <si>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</si>
  <si>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</si>
  <si>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</si>
  <si>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</si>
  <si>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</si>
  <si>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</si>
  <si>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</si>
  <si>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</si>
  <si>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</si>
  <si>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</si>
  <si>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</si>
  <si>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</si>
  <si>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</si>
  <si>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</si>
  <si>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</si>
  <si>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</si>
  <si>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</si>
  <si>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</si>
  <si>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</si>
  <si>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</si>
  <si>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</si>
  <si>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</si>
  <si>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</si>
  <si>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</si>
  <si>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</si>
  <si>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</si>
  <si>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</si>
  <si>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</si>
  <si>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</si>
  <si>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</si>
  <si>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</si>
  <si>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</si>
  <si>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</si>
  <si>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</si>
  <si>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</si>
  <si>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</si>
  <si>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</si>
  <si>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</si>
  <si>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</si>
  <si>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</si>
  <si>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</si>
  <si>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</si>
  <si>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</si>
  <si>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</si>
  <si>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</si>
  <si>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</si>
  <si>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</si>
  <si>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</si>
  <si>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</si>
  <si>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</si>
  <si>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</si>
  <si>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</si>
  <si>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</si>
  <si>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</si>
  <si>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</si>
  <si>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</si>
  <si>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</si>
  <si>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</si>
  <si>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</si>
  <si>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</si>
  <si>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</si>
  <si>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</si>
  <si>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</si>
  <si>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</si>
  <si>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</si>
  <si>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</si>
  <si>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</si>
  <si>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</si>
  <si>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</si>
  <si>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</si>
  <si>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</si>
  <si>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</si>
  <si>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</si>
  <si>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</si>
  <si>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</si>
  <si>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</si>
  <si>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</si>
  <si>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</si>
  <si>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</si>
  <si>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</si>
  <si>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</si>
  <si>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</si>
  <si>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</si>
  <si>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</si>
  <si>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</si>
  <si>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</si>
  <si>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</si>
  <si>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</si>
  <si>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</si>
  <si>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</si>
  <si>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</si>
  <si>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</si>
  <si>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</si>
  <si>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</si>
  <si>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</si>
  <si>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</si>
  <si>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</si>
  <si>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</si>
  <si>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</si>
  <si>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</si>
  <si>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</si>
  <si>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</si>
  <si>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</si>
  <si>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</si>
  <si>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</si>
  <si>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</si>
  <si>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</si>
  <si>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</si>
  <si>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</si>
  <si>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</si>
  <si>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</si>
  <si>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</si>
  <si>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</si>
  <si>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</si>
  <si>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</si>
  <si>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</si>
  <si>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</si>
  <si>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</si>
  <si>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</si>
  <si>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</si>
  <si>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</si>
  <si>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</si>
  <si>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</si>
  <si>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</si>
  <si>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</si>
  <si>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</si>
  <si>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</si>
  <si>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</si>
  <si>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</si>
  <si>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</si>
  <si>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</si>
  <si>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</si>
  <si>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</si>
  <si>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</si>
  <si>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</si>
  <si>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</si>
  <si>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</si>
  <si>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</si>
  <si>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</si>
  <si>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</si>
  <si>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</si>
  <si>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</si>
  <si>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</si>
  <si>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</si>
  <si>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</si>
  <si>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</si>
  <si>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</si>
  <si>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</si>
  <si>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</si>
  <si>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</si>
  <si>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</si>
  <si>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</si>
  <si>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</si>
  <si>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</si>
  <si>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</si>
  <si>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</si>
  <si>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</si>
  <si>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</si>
  <si>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</si>
  <si>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</si>
  <si>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</si>
  <si>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</si>
  <si>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</si>
  <si>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</si>
  <si>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</si>
  <si>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</si>
  <si>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</si>
  <si>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</si>
  <si>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</si>
  <si>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</si>
  <si>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</si>
  <si>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</si>
  <si>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</si>
  <si>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</si>
  <si>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</si>
  <si>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</si>
  <si>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</si>
  <si>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</si>
  <si>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</si>
  <si>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</si>
  <si>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</si>
  <si>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</si>
  <si>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</si>
  <si>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</si>
  <si>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</si>
  <si>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</si>
  <si>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</si>
  <si>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</si>
  <si>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</si>
  <si>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</si>
  <si>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</si>
  <si>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</si>
  <si>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</si>
  <si>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</si>
  <si>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</si>
  <si>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</si>
  <si>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</si>
  <si>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</si>
  <si>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</si>
  <si>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</si>
  <si>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</si>
  <si>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</si>
  <si>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</si>
  <si>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</si>
  <si>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</si>
  <si>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</si>
  <si>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</si>
  <si>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</si>
  <si>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</si>
  <si>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</si>
  <si>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</si>
  <si>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</si>
  <si>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</si>
  <si>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</si>
  <si>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</si>
  <si>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</si>
  <si>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</si>
  <si>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</si>
  <si>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</si>
  <si>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</si>
  <si>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</si>
  <si>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</si>
  <si>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</si>
  <si>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</si>
  <si>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</si>
  <si>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</si>
  <si>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</si>
  <si>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</si>
  <si>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</si>
  <si>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</si>
  <si>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</si>
  <si>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</si>
  <si>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</si>
  <si>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</si>
  <si>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</si>
  <si>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</si>
  <si>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</si>
  <si>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</si>
  <si>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</si>
  <si>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</si>
  <si>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</si>
  <si>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</si>
  <si>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</si>
  <si>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</si>
  <si>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</si>
  <si>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</si>
  <si>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</si>
  <si>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</si>
  <si>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</si>
  <si>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</si>
  <si>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</si>
  <si>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</si>
  <si>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</si>
  <si>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</si>
  <si>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</si>
  <si>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</si>
  <si>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</si>
  <si>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</si>
  <si>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</si>
  <si>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</si>
  <si>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</si>
  <si>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</si>
  <si>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</si>
  <si>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</si>
  <si>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</si>
  <si>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</si>
  <si>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</si>
  <si>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</si>
  <si>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</si>
  <si>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</si>
  <si>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</si>
  <si>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</si>
  <si>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</si>
  <si>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</si>
  <si>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</si>
  <si>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</si>
  <si>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</si>
  <si>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</si>
  <si>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</si>
  <si>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</si>
  <si>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</si>
  <si>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</si>
  <si>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</si>
  <si>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</si>
  <si>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</si>
  <si>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</si>
  <si>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</si>
  <si>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</si>
  <si>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</si>
  <si>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</si>
  <si>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</si>
  <si>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</si>
  <si>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</si>
  <si>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</si>
  <si>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</si>
  <si>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</si>
  <si>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</si>
  <si>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</si>
  <si>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</si>
  <si>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</si>
  <si>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</si>
  <si>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</si>
  <si>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</si>
  <si>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</si>
  <si>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</si>
  <si>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</si>
  <si>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</si>
  <si>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</si>
  <si>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</si>
  <si>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</si>
  <si>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</si>
  <si>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</si>
  <si>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</si>
  <si>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</si>
  <si>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</si>
  <si>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</si>
  <si>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</si>
  <si>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</si>
  <si>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</si>
  <si>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</si>
  <si>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</si>
  <si>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</si>
  <si>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</si>
  <si>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</si>
  <si>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</si>
  <si>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</si>
  <si>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</si>
  <si>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</si>
  <si>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</si>
  <si>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</si>
  <si>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</si>
  <si>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</si>
  <si>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</si>
  <si>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</si>
  <si>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</si>
  <si>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</si>
  <si>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</si>
  <si>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</si>
  <si>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</si>
  <si>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</si>
  <si>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</si>
  <si>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</si>
  <si>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</si>
  <si>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</si>
  <si>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</si>
  <si>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</si>
  <si>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</si>
  <si>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</si>
  <si>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</si>
  <si>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</si>
  <si>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</si>
  <si>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</si>
  <si>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</si>
  <si>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</si>
  <si>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</si>
  <si>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</si>
  <si>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</si>
  <si>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</si>
  <si>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</si>
  <si>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</si>
  <si>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</si>
  <si>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</si>
  <si>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</si>
  <si>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</si>
  <si>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</si>
  <si>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</si>
  <si>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</si>
  <si>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</si>
  <si>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</si>
  <si>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</si>
  <si>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</si>
  <si>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</si>
  <si>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</si>
  <si>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</si>
  <si>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</si>
  <si>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</si>
  <si>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</si>
  <si>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</si>
  <si>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</si>
  <si>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</si>
  <si>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</si>
  <si>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</si>
  <si>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</si>
  <si>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</si>
  <si>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</si>
  <si>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</si>
  <si>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</si>
  <si>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</si>
  <si>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</si>
  <si>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</si>
  <si>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</si>
  <si>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</si>
  <si>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</si>
  <si>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</si>
  <si>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</si>
  <si>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</si>
  <si>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</si>
  <si>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</si>
  <si>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</si>
  <si>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</si>
  <si>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</si>
  <si>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</si>
  <si>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</si>
  <si>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</si>
  <si>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</si>
  <si>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</si>
  <si>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</si>
  <si>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</si>
  <si>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</si>
  <si>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</si>
  <si>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</si>
  <si>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</si>
  <si>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</si>
  <si>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</si>
  <si>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</si>
  <si>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</si>
  <si>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</si>
  <si>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</si>
  <si>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</si>
  <si>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</si>
  <si>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</si>
  <si>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</si>
  <si>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</si>
  <si>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</si>
  <si>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</si>
  <si>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</si>
  <si>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</si>
  <si>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</si>
  <si>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</si>
  <si>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</si>
  <si>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</si>
  <si>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</si>
  <si>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</si>
  <si>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</si>
  <si>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</si>
  <si>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</si>
  <si>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</si>
  <si>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</si>
  <si>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</si>
  <si>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</si>
  <si>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</si>
  <si>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</si>
  <si>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</si>
  <si>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</si>
  <si>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</si>
  <si>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</si>
  <si>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</si>
  <si>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</si>
  <si>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</si>
  <si>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</si>
  <si>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</si>
  <si>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</si>
  <si>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</si>
  <si>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</si>
  <si>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</si>
  <si>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</si>
  <si>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</si>
  <si>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</si>
  <si>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</si>
  <si>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</si>
  <si>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</si>
  <si>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</si>
  <si>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</si>
  <si>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</si>
  <si>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</si>
  <si>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</si>
  <si>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</si>
  <si>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</si>
  <si>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</si>
  <si>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</si>
  <si>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</si>
  <si>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</si>
  <si>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</si>
  <si>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</si>
  <si>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</si>
  <si>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</si>
  <si>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</si>
  <si>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</si>
  <si>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</si>
  <si>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</si>
  <si>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</si>
  <si>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</si>
  <si>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</si>
  <si>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</si>
  <si>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</si>
  <si>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</si>
  <si>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</si>
  <si>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</si>
  <si>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</si>
  <si>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</si>
  <si>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</si>
  <si>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</si>
  <si>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</si>
  <si>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</si>
  <si>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</si>
  <si>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</si>
  <si>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</si>
  <si>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</si>
  <si>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</si>
  <si>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</si>
  <si>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</si>
  <si>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</si>
  <si>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</si>
  <si>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</si>
  <si>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</si>
  <si>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</si>
  <si>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</si>
  <si>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</si>
  <si>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</si>
  <si>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</si>
  <si>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</si>
  <si>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</si>
  <si>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</si>
  <si>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</si>
  <si>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</si>
  <si>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</si>
  <si>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</si>
  <si>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</si>
  <si>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</si>
  <si>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</si>
  <si>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</si>
  <si>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</si>
  <si>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</si>
  <si>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</si>
  <si>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</si>
  <si>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</si>
  <si>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</si>
  <si>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</si>
  <si>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</si>
  <si>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</si>
  <si>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</si>
  <si>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</si>
  <si>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</si>
  <si>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</si>
  <si>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</si>
  <si>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</si>
  <si>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</si>
  <si>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</si>
  <si>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</si>
  <si>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</si>
  <si>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</si>
  <si>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</si>
  <si>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</si>
  <si>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</si>
  <si>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</si>
  <si>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</si>
  <si>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</si>
  <si>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</si>
  <si>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</si>
  <si>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</si>
  <si>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</si>
  <si>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</si>
  <si>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</si>
  <si>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</si>
  <si>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</si>
  <si>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</si>
  <si>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</si>
  <si>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</si>
  <si>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</si>
  <si>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</si>
  <si>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</si>
  <si>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</si>
  <si>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</si>
  <si>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</si>
  <si>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</si>
  <si>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</si>
  <si>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</si>
  <si>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</si>
  <si>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</si>
  <si>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</si>
  <si>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</si>
  <si>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</si>
  <si>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</si>
  <si>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</si>
  <si>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</si>
  <si>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</si>
  <si>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</si>
  <si>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</si>
  <si>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</si>
  <si>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</si>
  <si>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</si>
  <si>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</si>
  <si>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</si>
  <si>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</si>
  <si>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</si>
  <si>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</si>
  <si>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</si>
  <si>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</si>
  <si>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</si>
  <si>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</si>
  <si>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</si>
  <si>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</si>
  <si>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</si>
  <si>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</si>
  <si>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</si>
  <si>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</si>
  <si>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</si>
  <si>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</si>
  <si>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</si>
  <si>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</si>
  <si>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</si>
  <si>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</si>
  <si>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</si>
  <si>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</si>
  <si>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</si>
  <si>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</si>
  <si>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</si>
  <si>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</si>
  <si>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</si>
  <si>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</si>
  <si>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</si>
  <si>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</si>
  <si>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</si>
  <si>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</si>
  <si>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</si>
  <si>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</si>
  <si>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</si>
  <si>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</si>
  <si>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</si>
  <si>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</si>
  <si>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</si>
  <si>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</si>
  <si>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</si>
  <si>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</si>
  <si>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</si>
  <si>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</si>
  <si>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</si>
  <si>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</si>
  <si>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</si>
  <si>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</si>
  <si>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</si>
  <si>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</si>
  <si>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</si>
  <si>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</si>
  <si>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</si>
  <si>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</si>
  <si>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</si>
  <si>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</si>
  <si>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</si>
  <si>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</si>
  <si>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</si>
  <si>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</si>
  <si>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</si>
  <si>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</si>
  <si>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</si>
  <si>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</si>
  <si>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</si>
  <si>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</si>
  <si>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</si>
  <si>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</si>
  <si>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</si>
  <si>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</si>
  <si>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</si>
  <si>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</si>
  <si>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</si>
  <si>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</si>
  <si>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</si>
  <si>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</si>
  <si>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</si>
  <si>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</si>
  <si>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</si>
  <si>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</si>
  <si>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</si>
  <si>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</si>
  <si>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</si>
  <si>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</si>
  <si>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</si>
  <si>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</si>
  <si>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</si>
  <si>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</si>
  <si>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</si>
  <si>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</si>
  <si>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</si>
  <si>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</si>
  <si>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</si>
  <si>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</si>
  <si>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</si>
  <si>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</si>
  <si>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</si>
  <si>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</si>
  <si>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</si>
  <si>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</si>
  <si>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</si>
  <si>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</si>
  <si>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</si>
  <si>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</si>
  <si>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</si>
  <si>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</si>
  <si>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</si>
  <si>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</si>
  <si>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</si>
  <si>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</si>
  <si>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</si>
  <si>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</si>
  <si>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</si>
  <si>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</si>
  <si>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</si>
  <si>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</si>
  <si>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</si>
  <si>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</si>
  <si>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</si>
  <si>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</si>
  <si>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</si>
  <si>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</si>
  <si>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</si>
  <si>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</si>
  <si>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</si>
  <si>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</si>
  <si>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</si>
  <si>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</si>
  <si>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</si>
  <si>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</si>
  <si>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</si>
  <si>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</si>
  <si>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</si>
  <si>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</si>
  <si>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</si>
  <si>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</si>
  <si>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</si>
  <si>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</si>
  <si>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</si>
  <si>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</si>
  <si>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</si>
  <si>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</si>
  <si>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</si>
  <si>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</si>
  <si>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</si>
  <si>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</si>
  <si>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</si>
  <si>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</si>
  <si>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</si>
  <si>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</si>
  <si>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</si>
  <si>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</si>
  <si>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</si>
  <si>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</si>
  <si>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</si>
  <si>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</si>
  <si>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</si>
  <si>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</si>
  <si>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</si>
  <si>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</si>
  <si>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</si>
  <si>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</si>
  <si>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</si>
  <si>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</si>
  <si>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</si>
  <si>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</si>
  <si>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</si>
  <si>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</si>
  <si>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</si>
  <si>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</si>
  <si>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</si>
  <si>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</si>
  <si>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</si>
  <si>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</si>
  <si>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</si>
  <si>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</si>
  <si>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</si>
  <si>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</si>
  <si>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</si>
  <si>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</si>
  <si>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</si>
  <si>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</si>
  <si>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</si>
  <si>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</si>
  <si>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</si>
  <si>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</si>
  <si>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</si>
  <si>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</si>
  <si>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</si>
  <si>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</si>
  <si>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</si>
  <si>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</si>
  <si>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</si>
  <si>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</si>
  <si>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</si>
  <si>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</si>
  <si>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</si>
  <si>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</si>
  <si>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</si>
  <si>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</si>
  <si>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</si>
  <si>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</si>
  <si>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</si>
  <si>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</si>
  <si>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</si>
  <si>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</si>
  <si>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</si>
  <si>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</si>
  <si>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</si>
  <si>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</si>
  <si>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</si>
  <si>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</si>
  <si>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</si>
  <si>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</si>
  <si>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</si>
  <si>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</si>
  <si>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</si>
  <si>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</si>
  <si>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</si>
  <si>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</si>
  <si>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</si>
  <si>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</si>
  <si>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</si>
  <si>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</si>
  <si>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</si>
  <si>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</si>
  <si>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</si>
  <si>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</si>
  <si>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</si>
  <si>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</si>
  <si>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</si>
  <si>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</si>
  <si>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</si>
  <si>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</si>
  <si>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</si>
  <si>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</si>
  <si>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</si>
  <si>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</si>
  <si>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</si>
  <si>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</si>
  <si>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</si>
  <si>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</si>
  <si>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</si>
  <si>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</si>
  <si>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</si>
  <si>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</si>
  <si>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</si>
  <si>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</si>
  <si>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</si>
  <si>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</si>
  <si>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</si>
  <si>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</si>
  <si>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</si>
  <si>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</si>
  <si>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</si>
  <si>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</si>
  <si>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</si>
  <si>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</si>
  <si>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</si>
  <si>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</si>
  <si>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</si>
  <si>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</si>
  <si>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</si>
  <si>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</si>
  <si>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</si>
  <si>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</si>
  <si>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</si>
  <si>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</si>
  <si>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</si>
  <si>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</si>
  <si>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</si>
  <si>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</si>
  <si>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</si>
  <si>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</si>
  <si>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</si>
  <si>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</si>
  <si>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</si>
  <si>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</si>
  <si>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</si>
  <si>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</si>
  <si>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</si>
  <si>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</si>
  <si>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</si>
  <si>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</si>
  <si>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</si>
  <si>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</si>
  <si>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</si>
  <si>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</si>
  <si>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</si>
  <si>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</si>
  <si>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</si>
  <si>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</si>
  <si>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</si>
  <si>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</si>
  <si>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</si>
  <si>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</si>
  <si>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</si>
  <si>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</si>
  <si>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</si>
  <si>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</si>
  <si>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</si>
  <si>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</si>
  <si>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</si>
  <si>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</si>
  <si>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</si>
  <si>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</si>
  <si>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</si>
  <si>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</si>
  <si>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</si>
  <si>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</si>
  <si>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</si>
  <si>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</si>
  <si>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</si>
  <si>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</si>
  <si>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</si>
  <si>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</si>
  <si>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</si>
  <si>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</si>
  <si>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</si>
  <si>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</si>
  <si>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</si>
  <si>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</si>
  <si>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</si>
  <si>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</si>
  <si>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</si>
  <si>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</si>
  <si>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</si>
  <si>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</si>
  <si>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</si>
  <si>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</si>
  <si>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</si>
  <si>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</si>
  <si>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</si>
  <si>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</si>
  <si>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</si>
  <si>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</si>
  <si>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</si>
  <si>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</si>
  <si>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</si>
  <si>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</si>
  <si>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</si>
  <si>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</si>
  <si>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</si>
  <si>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</si>
  <si>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</si>
  <si>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</si>
  <si>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</si>
  <si>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</si>
  <si>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</si>
  <si>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</si>
  <si>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</si>
  <si>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</si>
  <si>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</si>
  <si>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</si>
  <si>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</si>
  <si>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</si>
  <si>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</si>
  <si>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</si>
  <si>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</si>
  <si>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</si>
  <si>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</si>
  <si>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</si>
  <si>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</si>
  <si>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</si>
  <si>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</si>
  <si>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</si>
  <si>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</si>
  <si>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</si>
  <si>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</si>
  <si>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</si>
  <si>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</si>
  <si>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</si>
  <si>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</si>
  <si>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</si>
  <si>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</si>
  <si>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</si>
  <si>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</si>
  <si>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</si>
  <si>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</si>
  <si>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</si>
  <si>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</si>
  <si>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</si>
  <si>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</si>
  <si>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</si>
  <si>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</si>
  <si>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</si>
  <si>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</si>
  <si>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</si>
  <si>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</si>
  <si>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</si>
  <si>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</si>
  <si>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</si>
  <si>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</si>
  <si>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</si>
  <si>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</si>
  <si>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</si>
  <si>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</si>
  <si>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</si>
  <si>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</si>
  <si>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</si>
  <si>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</si>
  <si>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</si>
  <si>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</si>
  <si>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</si>
  <si>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</si>
  <si>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</si>
  <si>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</si>
  <si>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</si>
  <si>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</si>
  <si>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</si>
  <si>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</si>
  <si>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</si>
  <si>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</si>
  <si>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</si>
  <si>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</si>
  <si>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</si>
  <si>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</si>
  <si>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</si>
  <si>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</si>
  <si>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</si>
  <si>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</si>
  <si>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</si>
  <si>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</si>
  <si>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</si>
  <si>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</si>
  <si>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</si>
  <si>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</si>
  <si>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</si>
  <si>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</si>
  <si>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</si>
  <si>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</si>
  <si>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</si>
  <si>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</si>
  <si>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</si>
  <si>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</si>
  <si>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</si>
  <si>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</si>
  <si>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</si>
  <si>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</si>
  <si>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</si>
  <si>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</si>
  <si>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</si>
  <si>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</si>
  <si>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</si>
  <si>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</si>
  <si>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</si>
  <si>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</si>
  <si>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</si>
  <si>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</si>
  <si>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</si>
  <si>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</si>
  <si>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</si>
  <si>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</si>
  <si>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</si>
  <si>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</si>
  <si>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</si>
  <si>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</si>
  <si>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</si>
  <si>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</si>
  <si>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</si>
  <si>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</si>
  <si>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</si>
  <si>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</si>
  <si>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</si>
  <si>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</si>
  <si>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</si>
  <si>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</si>
  <si>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</si>
  <si>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</si>
  <si>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</si>
  <si>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</si>
  <si>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</si>
  <si>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</si>
  <si>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</si>
  <si>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</si>
  <si>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</si>
  <si>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</si>
  <si>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</si>
  <si>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</si>
  <si>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</si>
  <si>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</si>
  <si>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</si>
  <si>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</si>
  <si>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</si>
  <si>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</si>
  <si>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</si>
  <si>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</si>
  <si>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</si>
  <si>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</si>
  <si>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</si>
  <si>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</si>
  <si>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</si>
  <si>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</si>
  <si>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</si>
  <si>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</si>
  <si>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</si>
  <si>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</si>
  <si>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</si>
  <si>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</si>
  <si>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</si>
  <si>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</si>
  <si>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</si>
  <si>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</si>
  <si>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</si>
  <si>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</si>
  <si>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</si>
  <si>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</si>
  <si>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</si>
  <si>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</si>
  <si>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</si>
  <si>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</si>
  <si>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</si>
  <si>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</si>
  <si>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</si>
  <si>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</si>
  <si>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</si>
  <si>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</si>
  <si>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</si>
  <si>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</si>
  <si>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</si>
  <si>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</si>
  <si>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</si>
  <si>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</si>
  <si>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</si>
  <si>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</si>
  <si>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</si>
  <si>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</si>
  <si>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</si>
  <si>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</si>
  <si>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</si>
  <si>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</si>
  <si>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</si>
  <si>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</si>
  <si>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</si>
  <si>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</si>
  <si>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</si>
  <si>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</si>
  <si>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</si>
  <si>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</si>
  <si>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</si>
  <si>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</si>
  <si>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</si>
  <si>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</si>
  <si>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</si>
  <si>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</si>
  <si>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</si>
  <si>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</si>
  <si>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</si>
  <si>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</si>
  <si>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</si>
  <si>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</si>
  <si>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</si>
  <si>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</si>
  <si>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</si>
  <si>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</si>
  <si>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</si>
  <si>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</si>
  <si>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</si>
  <si>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</si>
  <si>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</si>
  <si>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</si>
  <si>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</si>
  <si>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</si>
  <si>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</si>
  <si>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</si>
  <si>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</si>
  <si>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</si>
  <si>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</si>
  <si>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</si>
  <si>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</si>
  <si>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</si>
  <si>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</si>
  <si>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</si>
  <si>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</si>
  <si>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</si>
  <si>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</si>
  <si>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</si>
  <si>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</si>
  <si>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</si>
  <si>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</si>
  <si>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</si>
  <si>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</si>
  <si>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</si>
  <si>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</si>
  <si>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</si>
  <si>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</si>
  <si>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</si>
  <si>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</si>
  <si>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</si>
  <si>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</si>
  <si>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</si>
  <si>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</si>
  <si>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</si>
  <si>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</si>
  <si>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</si>
  <si>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</si>
  <si>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</si>
  <si>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</si>
  <si>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</si>
  <si>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</si>
  <si>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</si>
  <si>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</si>
  <si>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</si>
  <si>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</si>
  <si>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</si>
  <si>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</si>
  <si>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</si>
  <si>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</si>
  <si>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</si>
  <si>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</si>
  <si>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</si>
  <si>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</si>
  <si>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</si>
  <si>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</si>
  <si>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</si>
  <si>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</si>
  <si>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</si>
  <si>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</si>
  <si>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</si>
  <si>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</si>
  <si>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</si>
  <si>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</si>
  <si>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</si>
  <si>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</si>
  <si>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</si>
  <si>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</si>
  <si>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</si>
  <si>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</si>
  <si>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</si>
  <si>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</si>
  <si>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</si>
  <si>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</si>
  <si>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</si>
  <si>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</si>
  <si>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</si>
  <si>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</si>
  <si>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</si>
  <si>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</si>
  <si>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</si>
  <si>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</si>
  <si>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</si>
  <si>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</si>
  <si>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</si>
  <si>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</si>
  <si>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</si>
  <si>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</si>
  <si>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</si>
  <si>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</si>
  <si>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</si>
  <si>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</si>
  <si>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</si>
  <si>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</si>
  <si>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</si>
  <si>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</si>
  <si>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</si>
  <si>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</si>
  <si>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</si>
  <si>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</si>
  <si>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</si>
  <si>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</si>
  <si>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</si>
  <si>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</si>
  <si>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</si>
  <si>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</si>
  <si>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</si>
  <si>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</si>
  <si>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</si>
  <si>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</si>
  <si>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</si>
  <si>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</si>
  <si>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</si>
  <si>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</si>
  <si>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</si>
  <si>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</si>
  <si>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</si>
  <si>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</si>
  <si>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</si>
  <si>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</si>
  <si>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</si>
  <si>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</si>
  <si>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</si>
  <si>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</si>
  <si>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</si>
  <si>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</si>
  <si>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</si>
  <si>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</si>
  <si>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</si>
  <si>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</si>
  <si>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</si>
  <si>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</si>
  <si>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</si>
  <si>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</si>
  <si>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</si>
  <si>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</si>
  <si>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</si>
  <si>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</si>
  <si>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</si>
  <si>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</si>
  <si>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</si>
  <si>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</si>
  <si>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</si>
  <si>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</si>
  <si>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</si>
  <si>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</si>
  <si>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</si>
  <si>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</si>
  <si>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</si>
  <si>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</si>
  <si>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</si>
  <si>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</si>
  <si>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</si>
  <si>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</si>
  <si>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</si>
  <si>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</si>
  <si>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</si>
  <si>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</si>
  <si>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</si>
  <si>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</si>
  <si>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</si>
  <si>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</si>
  <si>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</si>
  <si>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</si>
  <si>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</si>
  <si>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</si>
  <si>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</si>
  <si>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</si>
  <si>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</si>
  <si>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</si>
  <si>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</si>
  <si>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</si>
  <si>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</si>
  <si>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</si>
  <si>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</si>
  <si>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</si>
  <si>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</si>
  <si>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</si>
  <si>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</si>
  <si>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</si>
  <si>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</si>
  <si>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</si>
  <si>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</si>
  <si>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</si>
  <si>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</si>
  <si>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</si>
  <si>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</si>
  <si>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</si>
  <si>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</si>
  <si>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</si>
  <si>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</si>
  <si>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</si>
  <si>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</si>
  <si>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</si>
  <si>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</si>
  <si>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</si>
  <si>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</si>
  <si>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</si>
  <si>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</si>
  <si>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</si>
  <si>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</si>
  <si>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</si>
  <si>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</si>
  <si>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</si>
  <si>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</si>
  <si>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</si>
  <si>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</si>
  <si>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</si>
  <si>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</si>
  <si>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</si>
  <si>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</si>
  <si>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</si>
  <si>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</si>
  <si>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</si>
  <si>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</si>
  <si>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</si>
  <si>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</si>
  <si>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</si>
  <si>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</si>
  <si>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</si>
  <si>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</si>
  <si>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</si>
  <si>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</si>
  <si>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</si>
  <si>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</si>
  <si>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</si>
  <si>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</si>
  <si>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</si>
  <si>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</si>
  <si>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</si>
  <si>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</si>
  <si>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</si>
  <si>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</si>
  <si>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</si>
  <si>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</si>
  <si>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</si>
  <si>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</si>
  <si>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</si>
  <si>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</si>
  <si>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</si>
  <si>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</si>
  <si>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</si>
  <si>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</si>
  <si>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</si>
  <si>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</si>
  <si>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</si>
  <si>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</si>
  <si>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</si>
  <si>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</si>
  <si>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</si>
  <si>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</si>
  <si>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</si>
  <si>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</si>
  <si>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</si>
  <si>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</si>
  <si>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</si>
  <si>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</si>
  <si>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</si>
  <si>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</si>
  <si>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</si>
  <si>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</si>
  <si>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</si>
  <si>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</si>
  <si>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</si>
  <si>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</si>
  <si>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</si>
  <si>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</si>
  <si>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</si>
  <si>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</si>
  <si>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</si>
  <si>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</si>
  <si>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</si>
  <si>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</si>
  <si>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</si>
  <si>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</si>
  <si>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</si>
  <si>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</si>
  <si>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</si>
  <si>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</si>
  <si>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</si>
  <si>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</si>
  <si>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</si>
  <si>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</si>
  <si>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</si>
  <si>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</si>
  <si>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</si>
  <si>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</si>
  <si>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</si>
  <si>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</si>
  <si>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</si>
  <si>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</si>
  <si>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</si>
  <si>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</si>
  <si>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</si>
  <si>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</si>
  <si>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</si>
  <si>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</si>
  <si>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</si>
  <si>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</si>
  <si>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</si>
  <si>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</si>
  <si>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</si>
  <si>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</si>
  <si>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</si>
  <si>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</si>
  <si>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</si>
  <si>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</si>
  <si>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</si>
  <si>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</si>
  <si>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</si>
  <si>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</si>
  <si>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</si>
  <si>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</si>
  <si>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</si>
  <si>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</si>
  <si>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</si>
  <si>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</si>
  <si>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</si>
  <si>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</si>
  <si>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</si>
  <si>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</si>
  <si>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</si>
  <si>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</si>
  <si>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</si>
  <si>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</si>
  <si>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</si>
  <si>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</si>
  <si>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</si>
  <si>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</si>
  <si>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</si>
  <si>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</si>
  <si>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</si>
  <si>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</si>
  <si>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</si>
  <si>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</si>
  <si>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</si>
  <si>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</si>
  <si>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</si>
  <si>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</si>
  <si>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</si>
  <si>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</si>
  <si>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</si>
  <si>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</si>
  <si>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</si>
  <si>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</si>
  <si>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</si>
  <si>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</si>
  <si>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</si>
  <si>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</si>
  <si>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</si>
  <si>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</si>
  <si>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</si>
  <si>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</si>
  <si>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</si>
  <si>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</si>
  <si>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</si>
  <si>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</si>
  <si>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</si>
  <si>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</si>
  <si>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</si>
  <si>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</si>
  <si>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</si>
  <si>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</si>
  <si>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</si>
  <si>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</si>
  <si>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</si>
  <si>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</si>
  <si>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</si>
  <si>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</si>
  <si>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</si>
  <si>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</si>
  <si>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</si>
  <si>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</si>
  <si>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</si>
  <si>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</si>
  <si>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</si>
  <si>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</si>
  <si>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</si>
  <si>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</si>
  <si>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</si>
  <si>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</si>
  <si>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</si>
  <si>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</si>
  <si>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</si>
  <si>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</si>
  <si>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</si>
  <si>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</si>
  <si>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</si>
  <si>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</si>
  <si>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</si>
  <si>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</si>
  <si>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</si>
  <si>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</si>
  <si>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</si>
  <si>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</si>
  <si>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</si>
  <si>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</si>
  <si>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</si>
  <si>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</si>
  <si>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</si>
  <si>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</si>
  <si>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</si>
  <si>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</si>
  <si>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</si>
  <si>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</si>
  <si>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</si>
  <si>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</si>
  <si>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</si>
  <si>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</si>
  <si>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</si>
  <si>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</si>
  <si>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</si>
  <si>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</si>
  <si>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</si>
  <si>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</si>
  <si>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</si>
  <si>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</si>
  <si>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</si>
  <si>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</si>
  <si>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</si>
  <si>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</si>
  <si>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</si>
  <si>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</si>
  <si>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</si>
  <si>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</si>
  <si>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</si>
  <si>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</si>
  <si>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</si>
  <si>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</si>
  <si>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</si>
  <si>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</si>
  <si>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</si>
  <si>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</si>
  <si>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</si>
  <si>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</si>
  <si>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</si>
  <si>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</si>
  <si>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</si>
  <si>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</si>
  <si>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</si>
  <si>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</si>
  <si>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</si>
  <si>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</si>
  <si>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</si>
  <si>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</si>
  <si>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</si>
  <si>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</si>
  <si>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</si>
  <si>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</si>
  <si>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</si>
  <si>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</si>
  <si>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</si>
  <si>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</si>
  <si>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</si>
  <si>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</si>
  <si>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</si>
  <si>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</si>
  <si>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</si>
  <si>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</si>
  <si>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</si>
  <si>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</si>
  <si>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</si>
  <si>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</si>
  <si>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</si>
  <si>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</si>
  <si>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</si>
  <si>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</si>
  <si>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</si>
  <si>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</si>
  <si>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</si>
  <si>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</si>
  <si>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</si>
  <si>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</si>
  <si>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</si>
  <si>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</si>
  <si>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</si>
  <si>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</si>
  <si>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</si>
  <si>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</si>
  <si>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</si>
  <si>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</si>
  <si>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</si>
  <si>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</si>
  <si>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</si>
  <si>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</si>
  <si>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</si>
  <si>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</si>
  <si>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</si>
  <si>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</si>
  <si>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</si>
  <si>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</si>
  <si>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</si>
  <si>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</si>
  <si>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</si>
  <si>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</si>
  <si>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</si>
  <si>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</si>
  <si>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</si>
  <si>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</si>
  <si>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</si>
  <si>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</si>
  <si>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</si>
  <si>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</si>
  <si>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</si>
  <si>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</si>
  <si>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</si>
  <si>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</si>
  <si>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</si>
  <si>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</si>
  <si>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</si>
  <si>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</si>
  <si>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</si>
  <si>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</si>
  <si>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</si>
  <si>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</si>
  <si>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</si>
  <si>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</si>
  <si>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</si>
  <si>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</si>
  <si>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</si>
  <si>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</si>
  <si>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</si>
  <si>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</si>
  <si>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</si>
  <si>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</si>
  <si>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</si>
  <si>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</si>
  <si>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</si>
  <si>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</si>
  <si>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</si>
  <si>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</si>
  <si>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</si>
  <si>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</si>
  <si>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</si>
  <si>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</si>
  <si>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</si>
  <si>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</si>
  <si>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</si>
  <si>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</si>
  <si>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</si>
  <si>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</si>
  <si>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</si>
  <si>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</si>
  <si>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</si>
  <si>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</si>
  <si>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</si>
  <si>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</si>
  <si>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</si>
  <si>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</si>
  <si>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</si>
  <si>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</si>
  <si>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</si>
  <si>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</si>
  <si>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</si>
  <si>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</si>
  <si>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</si>
  <si>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</si>
  <si>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</si>
  <si>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</si>
  <si>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</si>
  <si>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</si>
  <si>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</si>
  <si>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</si>
  <si>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</si>
  <si>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</si>
  <si>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</si>
  <si>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</si>
  <si>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</si>
  <si>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</si>
  <si>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</si>
  <si>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</si>
  <si>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</si>
  <si>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</si>
  <si>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</si>
  <si>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</si>
  <si>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</si>
  <si>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</si>
  <si>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</si>
  <si>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</si>
  <si>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</si>
  <si>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</si>
  <si>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</si>
  <si>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</si>
  <si>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</si>
  <si>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</si>
  <si>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</si>
  <si>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</si>
  <si>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</si>
  <si>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</si>
  <si>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</si>
  <si>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</si>
  <si>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</si>
  <si>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</si>
  <si>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</si>
  <si>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</si>
  <si>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</si>
  <si>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</si>
  <si>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</si>
  <si>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</si>
  <si>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</si>
  <si>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</si>
  <si>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</si>
  <si>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</si>
  <si>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</si>
  <si>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</si>
  <si>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</si>
  <si>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</si>
  <si>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</si>
  <si>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</si>
  <si>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</si>
  <si>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</si>
  <si>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</si>
  <si>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</si>
  <si>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</si>
  <si>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</si>
  <si>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</si>
  <si>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</si>
  <si>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</si>
  <si>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</si>
  <si>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</si>
  <si>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</si>
  <si>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</si>
  <si>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</si>
  <si>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</si>
  <si>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</si>
  <si>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</si>
  <si>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</si>
  <si>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</si>
  <si>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</si>
  <si>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</si>
  <si>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</si>
  <si>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</si>
  <si>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</si>
  <si>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</si>
  <si>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</si>
  <si>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</si>
  <si>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</si>
  <si>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</si>
  <si>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</si>
  <si>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</si>
  <si>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</si>
  <si>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</si>
  <si>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</si>
  <si>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</si>
  <si>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</si>
  <si>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</si>
  <si>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</si>
  <si>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</si>
  <si>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</si>
  <si>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</si>
  <si>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</si>
  <si>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</si>
  <si>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</si>
  <si>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</si>
  <si>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</si>
  <si>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</si>
  <si>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</si>
  <si>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</si>
  <si>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</si>
  <si>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</si>
  <si>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</si>
  <si>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</si>
  <si>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</si>
  <si>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</si>
  <si>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</si>
  <si>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</si>
  <si>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</si>
  <si>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</si>
  <si>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</si>
  <si>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</si>
  <si>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</si>
  <si>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</si>
  <si>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</si>
  <si>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</si>
  <si>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</si>
  <si>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</si>
  <si>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</si>
  <si>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</si>
  <si>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</si>
  <si>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</si>
  <si>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</si>
  <si>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</si>
  <si>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</si>
  <si>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</si>
  <si>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</si>
  <si>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</si>
  <si>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</si>
  <si>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</si>
  <si>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</si>
  <si>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</si>
  <si>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</si>
  <si>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</si>
  <si>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</si>
  <si>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</si>
  <si>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</si>
  <si>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</si>
  <si>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</si>
  <si>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</si>
  <si>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</si>
  <si>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</si>
  <si>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</si>
  <si>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</si>
  <si>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</si>
  <si>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</si>
  <si>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</si>
  <si>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</si>
  <si>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</si>
  <si>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</si>
  <si>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</si>
  <si>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</si>
  <si>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</si>
  <si>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</si>
  <si>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</si>
  <si>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</si>
  <si>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</si>
  <si>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</si>
  <si>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</si>
  <si>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</si>
  <si>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</si>
  <si>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</si>
  <si>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</si>
  <si>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</si>
  <si>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</si>
  <si>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</si>
  <si>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</si>
  <si>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</si>
  <si>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</si>
  <si>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</si>
  <si>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</si>
  <si>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</si>
  <si>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</si>
  <si>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</si>
  <si>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</si>
  <si>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</si>
  <si>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</si>
  <si>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</si>
  <si>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</si>
  <si>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</si>
  <si>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</si>
  <si>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</si>
  <si>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</si>
  <si>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</si>
  <si>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</si>
  <si>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</si>
  <si>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</si>
  <si>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</si>
  <si>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</si>
  <si>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</si>
  <si>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</si>
  <si>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</si>
  <si>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</si>
  <si>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</si>
  <si>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</si>
  <si>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</si>
  <si>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</si>
  <si>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</si>
  <si>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</si>
  <si>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</si>
  <si>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</si>
  <si>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</si>
  <si>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</si>
  <si>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</si>
  <si>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</si>
  <si>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</si>
  <si>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</si>
  <si>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</si>
  <si>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</si>
  <si>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</si>
  <si>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</si>
  <si>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</si>
  <si>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</si>
  <si>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</si>
  <si>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</si>
  <si>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</si>
  <si>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</si>
  <si>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</si>
  <si>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</si>
  <si>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</si>
  <si>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</si>
  <si>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</si>
  <si>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</si>
  <si>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</si>
  <si>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</si>
  <si>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</si>
  <si>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</si>
  <si>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</si>
  <si>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</si>
  <si>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</si>
  <si>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</si>
  <si>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</si>
  <si>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</si>
  <si>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</si>
  <si>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</si>
  <si>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</si>
  <si>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</si>
  <si>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</si>
  <si>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</si>
  <si>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</si>
  <si>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</si>
  <si>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</si>
  <si>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</si>
  <si>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</si>
  <si>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</si>
  <si>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</si>
  <si>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</si>
  <si>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</si>
  <si>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</si>
  <si>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</si>
  <si>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</si>
  <si>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</si>
  <si>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</si>
  <si>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</si>
  <si>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</si>
  <si>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</si>
  <si>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</si>
  <si>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</si>
  <si>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</si>
  <si>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</si>
  <si>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</si>
  <si>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</si>
  <si>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</si>
  <si>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</si>
  <si>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</si>
  <si>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</si>
  <si>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</si>
  <si>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</si>
  <si>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</si>
  <si>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</si>
  <si>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</si>
  <si>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</si>
  <si>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</si>
  <si>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</si>
  <si>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</si>
  <si>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</si>
  <si>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</si>
  <si>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</si>
  <si>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</si>
  <si>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</si>
  <si>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</si>
  <si>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</si>
  <si>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</si>
  <si>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</si>
  <si>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</si>
  <si>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</si>
  <si>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</si>
  <si>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</si>
  <si>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</si>
  <si>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</si>
  <si>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</si>
  <si>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</si>
  <si>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</si>
  <si>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</si>
  <si>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</si>
  <si>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</si>
  <si>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</si>
  <si>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</si>
  <si>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</si>
  <si>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</si>
  <si>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</si>
  <si>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</si>
  <si>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</si>
  <si>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</si>
  <si>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</si>
  <si>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</si>
  <si>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</si>
  <si>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</si>
  <si>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</si>
  <si>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</si>
  <si>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</si>
  <si>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</si>
  <si>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</si>
  <si>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</si>
  <si>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</si>
  <si>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</si>
  <si>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</si>
  <si>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</si>
  <si>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</si>
  <si>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</si>
  <si>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</si>
  <si>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</si>
  <si>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</si>
  <si>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</si>
  <si>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</si>
  <si>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</si>
  <si>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</si>
  <si>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</si>
  <si>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</si>
  <si>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</si>
  <si>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</si>
  <si>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</si>
  <si>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</si>
  <si>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</si>
  <si>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</si>
  <si>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</si>
  <si>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</si>
  <si>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</si>
  <si>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</si>
  <si>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</si>
  <si>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</si>
  <si>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</si>
  <si>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</si>
  <si>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</si>
  <si>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</si>
  <si>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</si>
  <si>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</si>
  <si>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</si>
  <si>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</si>
  <si>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</si>
  <si>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</si>
  <si>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</si>
  <si>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</si>
  <si>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</si>
  <si>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</si>
  <si>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</si>
  <si>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</si>
  <si>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</si>
  <si>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</si>
  <si>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</si>
  <si>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</si>
  <si>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</si>
  <si>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</si>
  <si>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</si>
  <si>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</si>
  <si>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</si>
  <si>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</si>
  <si>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</si>
  <si>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</si>
  <si>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</si>
  <si>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</si>
  <si>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</si>
  <si>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</si>
  <si>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</si>
  <si>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</si>
  <si>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</si>
  <si>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</si>
  <si>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</si>
  <si>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</si>
  <si>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</si>
  <si>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</si>
  <si>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</si>
  <si>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</si>
  <si>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</si>
  <si>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</si>
  <si>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</si>
  <si>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</si>
  <si>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</si>
  <si>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</si>
  <si>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</si>
  <si>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</si>
  <si>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</si>
  <si>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</si>
  <si>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</si>
  <si>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</si>
  <si>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</si>
  <si>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</si>
  <si>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</si>
  <si>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</si>
  <si>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</si>
  <si>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</si>
  <si>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</si>
  <si>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</si>
  <si>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</si>
  <si>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</si>
  <si>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</si>
  <si>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</si>
  <si>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</si>
  <si>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</si>
  <si>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</si>
  <si>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</si>
  <si>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</si>
  <si>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</si>
  <si>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</si>
  <si>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</si>
  <si>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</si>
  <si>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</si>
  <si>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</si>
  <si>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</si>
  <si>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</si>
  <si>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</si>
  <si>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</si>
  <si>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</si>
  <si>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</si>
  <si>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</si>
  <si>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</si>
  <si>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</si>
  <si>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</si>
  <si>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</si>
  <si>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</si>
  <si>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</si>
  <si>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</si>
  <si>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</si>
  <si>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</si>
  <si>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</si>
  <si>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</si>
  <si>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</si>
  <si>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</si>
  <si>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</si>
  <si>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</si>
  <si>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</si>
  <si>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</si>
  <si>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</si>
  <si>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</si>
  <si>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</si>
  <si>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</si>
  <si>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</si>
  <si>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</si>
  <si>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</si>
  <si>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</si>
  <si>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</si>
  <si>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</si>
  <si>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</si>
  <si>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</si>
  <si>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</si>
  <si>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</si>
  <si>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</si>
  <si>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</si>
  <si>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</si>
  <si>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</si>
  <si>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</si>
  <si>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</si>
  <si>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</si>
  <si>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</si>
  <si>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</si>
  <si>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</si>
  <si>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</si>
  <si>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</si>
  <si>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</si>
  <si>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</si>
  <si>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</si>
  <si>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</si>
  <si>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</si>
  <si>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</si>
  <si>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</si>
  <si>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</si>
  <si>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</si>
  <si>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</si>
  <si>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</si>
  <si>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</si>
  <si>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</si>
  <si>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</si>
  <si>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</si>
  <si>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</si>
  <si>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</si>
  <si>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</si>
  <si>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</si>
  <si>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</si>
  <si>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</si>
  <si>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</si>
  <si>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</si>
  <si>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</si>
  <si>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</si>
  <si>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</si>
  <si>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</si>
  <si>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</si>
  <si>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</si>
  <si>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</si>
  <si>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</si>
  <si>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</si>
  <si>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</si>
  <si>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</si>
  <si>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</si>
  <si>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</si>
  <si>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</si>
  <si>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</si>
  <si>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</si>
  <si>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</si>
  <si>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</si>
  <si>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</si>
  <si>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</si>
  <si>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</si>
  <si>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</si>
  <si>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</si>
  <si>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</si>
  <si>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</si>
  <si>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</si>
  <si>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</si>
  <si>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</si>
  <si>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</si>
  <si>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</si>
  <si>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</si>
  <si>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</si>
  <si>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</si>
  <si>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</si>
  <si>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</si>
  <si>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</si>
  <si>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</si>
  <si>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</si>
  <si>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</si>
  <si>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</si>
  <si>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</si>
  <si>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</si>
  <si>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</si>
  <si>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</si>
  <si>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</si>
  <si>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</si>
  <si>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</si>
  <si>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</si>
  <si>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</si>
  <si>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</si>
  <si>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</si>
  <si>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</si>
  <si>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</si>
  <si>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</si>
  <si>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</si>
  <si>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</si>
  <si>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</si>
  <si>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</si>
  <si>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</si>
  <si>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</si>
  <si>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</si>
  <si>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</si>
  <si>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</si>
  <si>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</si>
  <si>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</si>
  <si>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</si>
  <si>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</si>
  <si>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</si>
  <si>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</si>
  <si>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</si>
  <si>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</si>
  <si>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</si>
  <si>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</si>
  <si>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</si>
  <si>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</si>
  <si>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</si>
  <si>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</si>
  <si>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</si>
  <si>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</si>
  <si>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</si>
  <si>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</si>
  <si>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</si>
  <si>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</si>
  <si>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</si>
  <si>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</si>
  <si>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</si>
  <si>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</si>
  <si>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</si>
  <si>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</si>
  <si>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</si>
  <si>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</si>
  <si>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</si>
  <si>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</si>
  <si>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</si>
  <si>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</si>
  <si>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</si>
  <si>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</si>
  <si>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</si>
  <si>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</si>
  <si>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</si>
  <si>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</si>
  <si>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</si>
  <si>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</si>
  <si>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</si>
  <si>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</si>
  <si>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</si>
  <si>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</si>
  <si>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</si>
  <si>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</si>
  <si>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</si>
  <si>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</si>
  <si>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</si>
  <si>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</si>
  <si>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</si>
  <si>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</si>
  <si>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</si>
  <si>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</si>
  <si>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</si>
  <si>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</si>
  <si>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</si>
  <si>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</si>
  <si>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</si>
  <si>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</si>
  <si>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</si>
  <si>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</si>
  <si>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</si>
  <si>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</si>
  <si>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</si>
  <si>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</si>
  <si>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</si>
  <si>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</si>
  <si>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</si>
  <si>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</si>
  <si>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</si>
  <si>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</si>
  <si>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</si>
  <si>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</si>
  <si>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</si>
  <si>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</si>
  <si>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</si>
  <si>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</si>
  <si>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</si>
  <si>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</si>
  <si>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</si>
  <si>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</si>
  <si>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</si>
  <si>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</si>
  <si>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</si>
  <si>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</si>
  <si>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</si>
  <si>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</si>
  <si>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</si>
  <si>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</si>
  <si>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</si>
  <si>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</si>
  <si>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</si>
  <si>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</si>
  <si>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</si>
  <si>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</si>
  <si>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</si>
  <si>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</si>
  <si>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</si>
  <si>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</si>
  <si>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</si>
  <si>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</si>
  <si>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</si>
  <si>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</si>
  <si>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</si>
  <si>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</si>
  <si>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</si>
  <si>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</si>
  <si>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</si>
  <si>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</si>
  <si>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</si>
  <si>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</si>
  <si>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</si>
  <si>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</si>
  <si>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</si>
  <si>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</si>
  <si>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</si>
  <si>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</si>
  <si>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</si>
  <si>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</si>
  <si>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</si>
  <si>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</si>
  <si>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</si>
  <si>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</si>
  <si>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</si>
  <si>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</si>
  <si>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</si>
  <si>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</si>
  <si>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</si>
  <si>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</si>
  <si>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</si>
  <si>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</si>
  <si>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</si>
  <si>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</si>
  <si>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</si>
  <si>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</si>
  <si>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</si>
  <si>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</si>
  <si>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</si>
  <si>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</si>
  <si>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</si>
  <si>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</si>
  <si>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</si>
  <si>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</si>
  <si>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</si>
  <si>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</si>
  <si>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</si>
  <si>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</si>
  <si>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</si>
  <si>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</si>
  <si>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</si>
  <si>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</si>
  <si>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</si>
  <si>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</si>
  <si>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</si>
  <si>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</si>
  <si>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</si>
  <si>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</si>
  <si>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</si>
  <si>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</si>
  <si>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</si>
  <si>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</si>
  <si>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</si>
  <si>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</si>
  <si>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</si>
  <si>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</si>
  <si>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</si>
  <si>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</si>
  <si>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</si>
  <si>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</si>
  <si>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</si>
  <si>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</si>
  <si>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</si>
  <si>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</si>
  <si>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</si>
  <si>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</si>
  <si>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</si>
  <si>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</si>
  <si>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</si>
  <si>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</si>
  <si>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</si>
  <si>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</si>
  <si>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</si>
  <si>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</si>
  <si>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</si>
  <si>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</si>
  <si>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</si>
  <si>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</si>
  <si>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</si>
  <si>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</si>
  <si>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</si>
  <si>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</si>
  <si>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</si>
  <si>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</si>
  <si>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</si>
  <si>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</si>
  <si>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</si>
  <si>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</si>
  <si>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</si>
  <si>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</si>
  <si>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</si>
  <si>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</si>
  <si>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</si>
  <si>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</si>
  <si>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</si>
  <si>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</si>
  <si>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</si>
  <si>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</si>
  <si>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</si>
  <si>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</si>
  <si>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</si>
  <si>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</si>
  <si>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</si>
  <si>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</si>
  <si>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</si>
  <si>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</si>
  <si>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</si>
  <si>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</si>
  <si>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</si>
  <si>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</si>
  <si>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</si>
  <si>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</si>
  <si>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</si>
  <si>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</si>
  <si>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</si>
  <si>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</si>
  <si>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</si>
  <si>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</si>
  <si>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</si>
  <si>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</si>
  <si>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</si>
  <si>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</si>
  <si>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</si>
  <si>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</si>
  <si>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</si>
  <si>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</si>
  <si>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</si>
  <si>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</si>
  <si>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</si>
  <si>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</si>
  <si>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</si>
  <si>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</si>
  <si>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</si>
  <si>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</si>
  <si>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</si>
  <si>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</si>
  <si>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</si>
  <si>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</si>
  <si>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</si>
  <si>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</si>
  <si>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</si>
  <si>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</si>
  <si>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</si>
  <si>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</si>
  <si>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</si>
  <si>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</si>
  <si>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</si>
  <si>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</si>
  <si>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</si>
  <si>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</si>
  <si>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</si>
  <si>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</si>
  <si>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</si>
  <si>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</si>
  <si>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</si>
  <si>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</si>
  <si>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</si>
  <si>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</si>
  <si>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</si>
  <si>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</si>
  <si>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</si>
  <si>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</si>
  <si>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</si>
  <si>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</si>
  <si>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</si>
  <si>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</si>
  <si>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</si>
  <si>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</si>
  <si>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</si>
  <si>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</si>
  <si>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</si>
  <si>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</si>
  <si>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</si>
  <si>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</si>
  <si>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</si>
  <si>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</si>
  <si>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</si>
  <si>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</si>
  <si>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</si>
  <si>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</si>
  <si>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</si>
  <si>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</si>
  <si>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</si>
  <si>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</si>
  <si>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</si>
  <si>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</si>
  <si>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</si>
  <si>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</si>
  <si>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</si>
  <si>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</si>
  <si>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</si>
  <si>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</si>
  <si>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</si>
  <si>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</si>
  <si>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</si>
  <si>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</si>
  <si>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</si>
  <si>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</si>
  <si>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</si>
  <si>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</si>
  <si>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</si>
  <si>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</si>
  <si>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</si>
  <si>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</si>
  <si>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</si>
  <si>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</si>
  <si>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</si>
  <si>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</si>
  <si>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</si>
  <si>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</si>
  <si>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</si>
  <si>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</si>
  <si>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</si>
  <si>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</si>
  <si>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</si>
  <si>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</si>
  <si>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</si>
  <si>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</si>
  <si>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</si>
  <si>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</si>
  <si>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</si>
  <si>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</si>
  <si>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</si>
  <si>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</si>
  <si>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</si>
  <si>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</si>
  <si>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</si>
  <si>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</si>
  <si>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</si>
  <si>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</si>
  <si>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</si>
  <si>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</si>
  <si>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</si>
  <si>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</si>
  <si>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</si>
  <si>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</si>
  <si>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</si>
  <si>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</si>
  <si>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</si>
  <si>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</si>
  <si>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</si>
  <si>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</si>
  <si>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</si>
  <si>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</si>
  <si>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</si>
  <si>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</si>
  <si>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</si>
  <si>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</si>
  <si>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</si>
  <si>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</si>
  <si>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</si>
  <si>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</si>
  <si>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</si>
  <si>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</si>
  <si>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</si>
  <si>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</si>
  <si>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</si>
  <si>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</si>
  <si>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</si>
  <si>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</si>
  <si>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</si>
  <si>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</si>
  <si>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</si>
  <si>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</si>
  <si>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</si>
  <si>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</si>
  <si>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</si>
  <si>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</si>
  <si>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</si>
  <si>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</si>
  <si>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</si>
  <si>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</si>
  <si>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</si>
  <si>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</si>
  <si>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</si>
  <si>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</si>
  <si>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</si>
  <si>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</si>
  <si>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</si>
  <si>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</si>
  <si>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</si>
  <si>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</si>
  <si>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</si>
  <si>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</si>
  <si>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</si>
  <si>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</si>
  <si>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</si>
  <si>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</si>
  <si>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</si>
  <si>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</si>
  <si>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</si>
  <si>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</si>
  <si>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</si>
  <si>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</si>
  <si>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</si>
  <si>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</si>
  <si>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</si>
  <si>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</si>
  <si>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</si>
  <si>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</si>
  <si>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</si>
  <si>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</si>
  <si>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</si>
  <si>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</si>
  <si>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</si>
  <si>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</si>
  <si>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</si>
  <si>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</si>
  <si>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</si>
  <si>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</si>
  <si>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</si>
  <si>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</si>
  <si>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</si>
  <si>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</si>
  <si>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</si>
  <si>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</si>
  <si>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</si>
  <si>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</si>
  <si>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</si>
  <si>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</si>
  <si>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</si>
  <si>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</si>
  <si>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</si>
  <si>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</si>
  <si>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</si>
  <si>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</si>
  <si>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</si>
  <si>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</si>
  <si>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</si>
  <si>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</si>
  <si>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</si>
  <si>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</si>
  <si>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</si>
  <si>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</si>
  <si>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</si>
  <si>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</si>
  <si>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</si>
  <si>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</si>
  <si>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</si>
  <si>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</si>
  <si>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</si>
  <si>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</si>
  <si>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</si>
  <si>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</si>
  <si>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</si>
  <si>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</si>
  <si>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</si>
  <si>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</si>
  <si>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</si>
  <si>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</si>
  <si>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</si>
  <si>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</si>
  <si>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</si>
  <si>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</si>
  <si>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</si>
  <si>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</si>
  <si>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</si>
  <si>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</si>
  <si>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</si>
  <si>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</si>
  <si>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</si>
  <si>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</si>
  <si>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</si>
  <si>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</si>
  <si>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</si>
  <si>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</si>
  <si>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</si>
  <si>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</si>
  <si>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</si>
  <si>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</si>
  <si>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</si>
  <si>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</si>
  <si>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</si>
  <si>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</si>
  <si>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</si>
  <si>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</si>
  <si>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</si>
  <si>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</si>
  <si>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</si>
  <si>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</si>
  <si>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</si>
  <si>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</si>
  <si>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</si>
  <si>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</si>
  <si>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</si>
  <si>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</si>
  <si>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</si>
  <si>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</si>
  <si>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</si>
  <si>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</si>
  <si>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</si>
  <si>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</si>
  <si>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</si>
  <si>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</si>
  <si>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</si>
  <si>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</si>
  <si>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</si>
  <si>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</si>
  <si>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</si>
  <si>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</si>
  <si>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</si>
  <si>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</si>
  <si>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</si>
  <si>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</si>
  <si>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</si>
  <si>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</si>
  <si>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</si>
  <si>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</si>
  <si>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</si>
  <si>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</si>
  <si>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</si>
  <si>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</si>
  <si>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</si>
  <si>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</si>
  <si>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</si>
  <si>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</si>
  <si>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</si>
  <si>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</si>
  <si>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</si>
  <si>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</si>
  <si>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</si>
  <si>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</si>
  <si>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</si>
  <si>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</si>
  <si>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</si>
  <si>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</si>
  <si>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</si>
  <si>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</si>
  <si>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</si>
  <si>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</si>
  <si>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</si>
  <si>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</si>
  <si>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</si>
  <si>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</si>
  <si>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</si>
  <si>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</si>
  <si>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</si>
  <si>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</si>
  <si>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</si>
  <si>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</si>
  <si>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</si>
  <si>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</si>
  <si>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</si>
  <si>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</si>
  <si>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</si>
  <si>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</si>
  <si>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</si>
  <si>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</si>
  <si>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</si>
  <si>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</si>
  <si>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</si>
  <si>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</si>
  <si>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</si>
  <si>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</si>
  <si>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</si>
  <si>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</si>
  <si>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</si>
  <si>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</si>
  <si>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</si>
  <si>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</si>
  <si>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</si>
  <si>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</si>
  <si>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</si>
  <si>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</si>
  <si>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</si>
  <si>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</si>
  <si>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</si>
  <si>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</si>
  <si>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</si>
  <si>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</si>
  <si>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</si>
  <si>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</si>
  <si>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</si>
  <si>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</si>
  <si>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</si>
  <si>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</si>
  <si>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</si>
  <si>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</si>
  <si>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</si>
  <si>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</si>
  <si>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</si>
  <si>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</si>
  <si>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</si>
  <si>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</si>
  <si>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</si>
  <si>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</si>
  <si>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</si>
  <si>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</si>
  <si>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</si>
  <si>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</si>
  <si>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</si>
  <si>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</si>
  <si>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</si>
  <si>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</si>
  <si>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</si>
  <si>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</si>
  <si>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</si>
  <si>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</si>
  <si>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</si>
  <si>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</si>
  <si>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</si>
  <si>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</si>
  <si>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</si>
  <si>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</si>
  <si>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</si>
  <si>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</si>
  <si>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</si>
  <si>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</si>
  <si>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</si>
  <si>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</si>
  <si>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</si>
  <si>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</si>
  <si>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</si>
  <si>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</si>
  <si>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</si>
  <si>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</si>
  <si>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</si>
  <si>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</si>
  <si>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</si>
  <si>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</si>
  <si>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</si>
  <si>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</si>
  <si>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</si>
  <si>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</si>
  <si>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</si>
  <si>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</si>
  <si>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</si>
  <si>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</si>
  <si>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</si>
  <si>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</si>
  <si>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</si>
  <si>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</si>
  <si>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</si>
  <si>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</si>
  <si>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</si>
  <si>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</si>
  <si>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</si>
  <si>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</si>
  <si>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</si>
  <si>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</si>
  <si>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</si>
  <si>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</si>
  <si>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</si>
  <si>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</si>
  <si>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</si>
  <si>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</si>
  <si>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</si>
  <si>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</si>
  <si>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</si>
  <si>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</si>
  <si>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</si>
  <si>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</si>
  <si>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</si>
  <si>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</si>
  <si>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</si>
  <si>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</si>
  <si>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</si>
  <si>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</si>
  <si>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</si>
  <si>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</si>
  <si>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</si>
  <si>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</si>
  <si>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</si>
  <si>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</si>
  <si>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</si>
  <si>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</si>
  <si>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</si>
  <si>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</si>
  <si>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</si>
  <si>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</si>
  <si>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</si>
  <si>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</si>
  <si>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</si>
  <si>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</si>
  <si>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</si>
  <si>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</si>
  <si>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</si>
  <si>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</si>
  <si>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</si>
  <si>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</si>
  <si>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</si>
  <si>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</si>
  <si>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</si>
  <si>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</si>
  <si>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</si>
  <si>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</si>
  <si>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</si>
  <si>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</si>
  <si>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</si>
  <si>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</si>
  <si>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</si>
  <si>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</si>
  <si>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</si>
  <si>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</si>
  <si>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</si>
  <si>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</si>
  <si>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</si>
  <si>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</si>
  <si>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</si>
  <si>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</si>
  <si>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</si>
  <si>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</si>
  <si>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</si>
  <si>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</si>
  <si>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</si>
  <si>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</si>
  <si>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</si>
  <si>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</si>
  <si>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</si>
  <si>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</si>
  <si>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</si>
  <si>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</si>
  <si>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</si>
  <si>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</si>
  <si>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</si>
  <si>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</si>
  <si>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</si>
  <si>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</si>
  <si>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</si>
  <si>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</si>
  <si>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</si>
  <si>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</si>
  <si>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</si>
  <si>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</si>
  <si>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</si>
  <si>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</si>
  <si>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</si>
  <si>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</si>
  <si>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</si>
  <si>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</si>
  <si>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</si>
  <si>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</si>
  <si>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</si>
  <si>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</si>
  <si>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</si>
  <si>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</si>
  <si>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</si>
  <si>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</si>
  <si>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</si>
  <si>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</si>
  <si>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</si>
  <si>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</si>
  <si>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</si>
  <si>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</si>
  <si>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</si>
  <si>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</si>
  <si>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</si>
  <si>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</si>
  <si>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</si>
  <si>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</si>
  <si>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</si>
  <si>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</si>
  <si>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</si>
  <si>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</si>
  <si>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</si>
  <si>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</si>
  <si>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</si>
  <si>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</si>
  <si>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</si>
  <si>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</si>
  <si>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</si>
  <si>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</si>
  <si>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</si>
  <si>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</si>
  <si>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</si>
  <si>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</si>
  <si>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</si>
  <si>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</si>
  <si>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</si>
  <si>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</si>
  <si>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</si>
  <si>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</si>
  <si>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</si>
  <si>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</si>
  <si>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</si>
  <si>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</si>
  <si>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</si>
  <si>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</si>
  <si>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</si>
  <si>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</si>
  <si>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</si>
  <si>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</si>
  <si>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</si>
  <si>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</si>
  <si>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</si>
  <si>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</si>
  <si>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</si>
  <si>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</si>
  <si>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</si>
  <si>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</si>
  <si>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</si>
  <si>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</si>
  <si>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</si>
  <si>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</si>
  <si>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</si>
  <si>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</si>
  <si>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</si>
  <si>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</si>
  <si>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</si>
  <si>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</si>
  <si>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</si>
  <si>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</si>
  <si>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</si>
  <si>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</si>
  <si>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</si>
  <si>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</si>
  <si>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</si>
  <si>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</si>
  <si>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</si>
  <si>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</si>
  <si>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</si>
  <si>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</si>
  <si>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</si>
  <si>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</si>
  <si>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</si>
  <si>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</si>
  <si>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</si>
  <si>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</si>
  <si>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</si>
  <si>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</si>
  <si>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</si>
  <si>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</si>
  <si>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</si>
  <si>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</si>
  <si>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</si>
  <si>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</si>
  <si>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</si>
  <si>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</si>
  <si>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</si>
  <si>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</si>
  <si>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</si>
  <si>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</si>
  <si>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</si>
  <si>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</si>
  <si>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</si>
  <si>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</si>
  <si>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</si>
  <si>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</si>
  <si>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</si>
  <si>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</si>
  <si>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</si>
  <si>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</si>
  <si>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</si>
  <si>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</si>
  <si>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</si>
  <si>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</si>
  <si>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</si>
  <si>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</si>
  <si>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</si>
  <si>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</si>
  <si>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</si>
  <si>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</si>
  <si>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</si>
  <si>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</si>
  <si>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</si>
  <si>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</si>
  <si>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</si>
  <si>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</si>
  <si>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</si>
  <si>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</si>
  <si>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</si>
  <si>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</si>
  <si>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</si>
  <si>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</si>
  <si>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</si>
  <si>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</si>
  <si>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</si>
  <si>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</si>
  <si>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</si>
  <si>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</si>
  <si>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</si>
  <si>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</si>
  <si>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</si>
  <si>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</si>
  <si>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</si>
  <si>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</si>
  <si>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</si>
  <si>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</si>
  <si>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</si>
  <si>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</si>
  <si>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</si>
  <si>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</si>
  <si>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</si>
  <si>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</si>
  <si>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</si>
  <si>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</si>
  <si>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</si>
  <si>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</si>
  <si>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</si>
  <si>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</si>
  <si>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</si>
  <si>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</si>
  <si>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</si>
  <si>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</si>
  <si>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</si>
  <si>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</si>
  <si>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</si>
  <si>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</si>
  <si>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</si>
  <si>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</si>
  <si>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</si>
  <si>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</si>
  <si>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</si>
  <si>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</si>
  <si>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</si>
  <si>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</si>
  <si>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</si>
  <si>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</si>
  <si>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</si>
  <si>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</si>
  <si>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</si>
  <si>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</si>
  <si>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</si>
  <si>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</si>
  <si>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</si>
  <si>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</si>
  <si>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</si>
  <si>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</si>
  <si>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</si>
  <si>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</si>
  <si>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</si>
  <si>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</si>
  <si>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</si>
  <si>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</si>
  <si>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</si>
  <si>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</si>
  <si>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</si>
  <si>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</si>
  <si>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</si>
  <si>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</si>
  <si>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</si>
  <si>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</si>
  <si>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</si>
  <si>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</si>
  <si>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</si>
  <si>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</si>
  <si>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</si>
  <si>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</si>
  <si>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</si>
  <si>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</si>
  <si>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</si>
  <si>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</si>
  <si>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</si>
  <si>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</si>
  <si>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</si>
  <si>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</si>
  <si>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</si>
  <si>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</si>
  <si>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</si>
  <si>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</si>
  <si>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</si>
  <si>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</si>
  <si>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</si>
  <si>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</si>
  <si>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</si>
  <si>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</si>
  <si>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</si>
  <si>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</si>
  <si>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</si>
  <si>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</si>
  <si>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</si>
  <si>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</si>
  <si>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</si>
  <si>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</si>
  <si>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</si>
  <si>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</si>
  <si>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</si>
  <si>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</si>
  <si>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</si>
  <si>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</si>
  <si>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</si>
  <si>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</si>
  <si>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</si>
  <si>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</si>
  <si>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</si>
  <si>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</si>
  <si>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</si>
  <si>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</si>
  <si>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</si>
  <si>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</si>
  <si>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</si>
  <si>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</si>
  <si>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</si>
  <si>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</si>
  <si>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</si>
  <si>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</si>
  <si>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</si>
  <si>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</si>
  <si>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</si>
  <si>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</si>
  <si>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</si>
  <si>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</si>
  <si>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</si>
  <si>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</si>
  <si>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</si>
  <si>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</si>
  <si>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</si>
  <si>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</si>
  <si>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</si>
  <si>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</si>
  <si>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</si>
  <si>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</si>
  <si>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</si>
  <si>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</si>
  <si>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</si>
  <si>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</si>
  <si>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</si>
  <si>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</si>
  <si>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</si>
  <si>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</si>
  <si>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</si>
  <si>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</si>
  <si>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</si>
  <si>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</si>
  <si>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</si>
  <si>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</si>
  <si>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</si>
  <si>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</si>
  <si>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</si>
  <si>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</si>
  <si>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</si>
  <si>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</si>
  <si>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</si>
  <si>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</si>
  <si>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</si>
  <si>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</si>
  <si>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</si>
  <si>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</si>
  <si>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</si>
  <si>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</si>
  <si>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</si>
  <si>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</si>
  <si>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</si>
  <si>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</si>
  <si>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</si>
  <si>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</si>
  <si>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</si>
  <si>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</si>
  <si>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</si>
  <si>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</si>
  <si>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</si>
  <si>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</si>
  <si>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</si>
  <si>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</si>
  <si>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</si>
  <si>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</si>
  <si>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</si>
  <si>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</si>
  <si>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</si>
  <si>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</si>
  <si>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</si>
  <si>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</si>
  <si>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</si>
  <si>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</si>
  <si>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</si>
  <si>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</si>
  <si>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</si>
  <si>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</si>
  <si>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</si>
  <si>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</si>
  <si>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</si>
  <si>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</si>
  <si>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</si>
  <si>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</si>
  <si>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</si>
  <si>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</si>
  <si>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</si>
  <si>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</si>
  <si>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</si>
  <si>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</si>
  <si>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</si>
  <si>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</si>
  <si>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</si>
  <si>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</si>
  <si>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</si>
  <si>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</si>
  <si>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</si>
  <si>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</si>
  <si>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</si>
  <si>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</si>
  <si>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</si>
  <si>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</si>
  <si>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</si>
  <si>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</si>
  <si>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</si>
  <si>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</si>
  <si>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</si>
  <si>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</si>
  <si>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</si>
  <si>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</si>
  <si>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</si>
  <si>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</si>
  <si>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</si>
  <si>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</si>
  <si>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</si>
  <si>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</si>
  <si>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</si>
  <si>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</si>
  <si>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</si>
  <si>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</si>
  <si>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</si>
  <si>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</si>
  <si>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</si>
  <si>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</si>
  <si>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</si>
  <si>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</si>
  <si>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</si>
  <si>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</si>
  <si>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</si>
  <si>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</si>
  <si>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</si>
  <si>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</si>
  <si>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</si>
  <si>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</si>
  <si>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</si>
  <si>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</si>
  <si>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</si>
  <si>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</si>
  <si>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</si>
  <si>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</si>
  <si>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</si>
  <si>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</si>
  <si>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</si>
  <si>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</si>
  <si>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</si>
  <si>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</si>
  <si>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</si>
  <si>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</si>
  <si>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</si>
  <si>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</si>
  <si>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</si>
  <si>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</si>
  <si>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</si>
  <si>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</si>
  <si>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</si>
  <si>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</si>
  <si>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</si>
  <si>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</si>
  <si>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</si>
  <si>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</si>
  <si>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</si>
  <si>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</si>
  <si>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</si>
  <si>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</si>
  <si>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</si>
  <si>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</si>
  <si>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</si>
  <si>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</si>
  <si>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</si>
  <si>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</si>
  <si>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</si>
  <si>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</si>
  <si>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</si>
  <si>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</si>
  <si>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</si>
  <si>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</si>
  <si>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</si>
  <si>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</si>
  <si>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</si>
  <si>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</si>
  <si>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</si>
  <si>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</si>
  <si>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</si>
  <si>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</si>
  <si>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</si>
  <si>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</si>
  <si>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</si>
  <si>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</si>
  <si>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</si>
  <si>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</si>
  <si>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</si>
  <si>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</si>
  <si>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</si>
  <si>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</si>
  <si>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</si>
  <si>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</si>
  <si>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</si>
  <si>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</si>
  <si>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</si>
  <si>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</si>
  <si>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</si>
  <si>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</si>
  <si>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</si>
  <si>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</si>
  <si>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</si>
  <si>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</si>
  <si>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</si>
  <si>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</si>
  <si>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</si>
  <si>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</si>
  <si>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</si>
  <si>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</si>
  <si>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</si>
  <si>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</si>
  <si>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</si>
  <si>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</si>
  <si>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</si>
  <si>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</si>
  <si>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</si>
  <si>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</si>
  <si>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</si>
  <si>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</si>
  <si>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</si>
  <si>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</si>
  <si>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</si>
  <si>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</si>
  <si>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</si>
  <si>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</si>
  <si>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</si>
  <si>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</si>
  <si>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</si>
  <si>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</si>
  <si>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</si>
  <si>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</si>
  <si>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</si>
  <si>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</si>
  <si>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</si>
  <si>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</si>
  <si>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</si>
  <si>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</si>
  <si>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</si>
  <si>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</si>
  <si>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</si>
  <si>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</si>
  <si>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</si>
  <si>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</si>
  <si>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</si>
  <si>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</si>
  <si>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</si>
  <si>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</si>
  <si>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</si>
  <si>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</si>
  <si>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</si>
  <si>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</si>
  <si>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</si>
  <si>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</si>
  <si>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</si>
  <si>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</si>
  <si>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</si>
  <si>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</si>
  <si>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</si>
  <si>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</si>
  <si>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</si>
  <si>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</si>
  <si>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</si>
  <si>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</si>
  <si>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</si>
  <si>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</si>
  <si>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</si>
  <si>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</si>
  <si>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</si>
  <si>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</si>
  <si>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</si>
  <si>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</si>
  <si>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</si>
  <si>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</si>
  <si>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</si>
  <si>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</si>
  <si>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</si>
  <si>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</si>
  <si>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</si>
  <si>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</si>
  <si>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</si>
  <si>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</si>
  <si>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</si>
  <si>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</si>
  <si>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</si>
  <si>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</si>
  <si>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</si>
  <si>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</si>
  <si>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</si>
  <si>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</si>
  <si>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</si>
  <si>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</si>
  <si>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</si>
  <si>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</si>
  <si>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</si>
  <si>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</si>
  <si>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</si>
  <si>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</si>
  <si>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</si>
  <si>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</si>
  <si>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</si>
  <si>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</si>
  <si>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</si>
  <si>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</si>
  <si>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</si>
  <si>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</si>
  <si>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</si>
  <si>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</si>
  <si>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</si>
  <si>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</si>
  <si>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</si>
  <si>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</si>
  <si>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</si>
  <si>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</si>
  <si>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</si>
  <si>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</si>
  <si>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</si>
  <si>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</si>
  <si>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</si>
  <si>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</si>
  <si>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</si>
  <si>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</si>
  <si>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</si>
  <si>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</si>
  <si>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</si>
  <si>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</si>
  <si>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</si>
  <si>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</si>
  <si>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</si>
  <si>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</si>
  <si>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</si>
  <si>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</si>
  <si>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</si>
  <si>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</si>
  <si>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</si>
  <si>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</si>
  <si>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</si>
  <si>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</si>
  <si>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</si>
  <si>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</si>
  <si>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</si>
  <si>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</si>
  <si>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</si>
  <si>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</si>
  <si>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</si>
  <si>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</si>
  <si>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</si>
  <si>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</si>
  <si>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</si>
  <si>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</si>
  <si>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</si>
  <si>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</si>
  <si>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</si>
  <si>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</si>
  <si>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</si>
  <si>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</si>
  <si>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</si>
  <si>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</si>
  <si>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</si>
  <si>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</si>
  <si>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</si>
  <si>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</si>
  <si>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</si>
  <si>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</si>
  <si>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</si>
  <si>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</si>
  <si>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</si>
  <si>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</si>
  <si>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</si>
  <si>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</si>
  <si>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</si>
  <si>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</si>
  <si>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</si>
  <si>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</si>
  <si>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</si>
  <si>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</si>
  <si>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</si>
  <si>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</si>
  <si>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</si>
  <si>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</si>
  <si>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</si>
  <si>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</si>
  <si>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</si>
  <si>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</si>
  <si>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</si>
  <si>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</si>
  <si>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</si>
  <si>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</si>
  <si>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</si>
  <si>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</si>
  <si>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</si>
  <si>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</si>
  <si>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</si>
  <si>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</si>
  <si>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</si>
  <si>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</si>
  <si>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</si>
  <si>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</si>
  <si>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</si>
  <si>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</si>
  <si>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</si>
  <si>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</si>
  <si>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</si>
  <si>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</si>
  <si>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</si>
  <si>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</si>
  <si>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</si>
  <si>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</si>
  <si>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</si>
  <si>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</si>
  <si>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</si>
  <si>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</si>
  <si>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</si>
  <si>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</si>
  <si>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</si>
  <si>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</si>
  <si>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</si>
  <si>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</si>
  <si>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</si>
  <si>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</si>
  <si>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</si>
  <si>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</si>
  <si>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</si>
  <si>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</si>
  <si>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</si>
  <si>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</si>
  <si>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</si>
  <si>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</si>
  <si>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</si>
  <si>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</si>
  <si>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</si>
  <si>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</si>
  <si>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</si>
  <si>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</si>
  <si>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</si>
  <si>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</si>
  <si>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</si>
  <si>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</si>
  <si>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</si>
  <si>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</si>
  <si>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</si>
  <si>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</si>
  <si>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</si>
  <si>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</si>
  <si>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</si>
  <si>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</si>
  <si>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</si>
  <si>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</si>
  <si>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</si>
  <si>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</si>
  <si>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</si>
  <si>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</si>
  <si>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</si>
  <si>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</si>
  <si>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</si>
  <si>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</si>
  <si>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</si>
  <si>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</si>
  <si>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</si>
  <si>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</si>
  <si>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</si>
  <si>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</si>
  <si>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</si>
  <si>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</si>
  <si>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</si>
  <si>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</si>
  <si>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</si>
  <si>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</si>
  <si>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</si>
  <si>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</si>
  <si>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</si>
  <si>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</si>
  <si>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</si>
  <si>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</si>
  <si>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</si>
  <si>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</si>
  <si>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</si>
  <si>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</si>
  <si>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</si>
  <si>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</si>
  <si>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</si>
  <si>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</si>
  <si>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</si>
  <si>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</si>
  <si>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</si>
  <si>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</si>
  <si>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</si>
  <si>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</si>
  <si>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</si>
  <si>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</si>
  <si>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</si>
  <si>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</si>
  <si>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</si>
  <si>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</si>
  <si>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</si>
  <si>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</si>
  <si>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</si>
  <si>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</si>
  <si>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</si>
  <si>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</si>
  <si>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</si>
  <si>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</si>
  <si>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</si>
  <si>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</si>
  <si>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</si>
  <si>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</si>
  <si>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</si>
  <si>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</si>
  <si>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</si>
  <si>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</si>
  <si>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</si>
  <si>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</si>
  <si>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</si>
  <si>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</si>
  <si>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</si>
  <si>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</si>
  <si>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</si>
  <si>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</si>
  <si>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</si>
  <si>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</si>
  <si>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</si>
  <si>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</si>
  <si>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</si>
  <si>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</si>
  <si>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</si>
  <si>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</si>
  <si>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</si>
  <si>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</si>
  <si>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</si>
  <si>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</si>
  <si>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</si>
  <si>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</si>
  <si>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</si>
  <si>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</si>
  <si>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</si>
  <si>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</si>
  <si>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</si>
  <si>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</si>
  <si>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</si>
  <si>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</si>
  <si>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</si>
  <si>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</si>
  <si>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</si>
  <si>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</si>
  <si>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</si>
  <si>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</si>
  <si>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</si>
  <si>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</si>
  <si>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</si>
  <si>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</si>
  <si>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</si>
  <si>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</si>
  <si>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</si>
  <si>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</si>
  <si>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</si>
  <si>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</si>
  <si>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</si>
  <si>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</si>
  <si>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</si>
  <si>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</si>
  <si>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</si>
  <si>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</si>
  <si>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</si>
  <si>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</si>
  <si>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</si>
  <si>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</si>
  <si>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</si>
  <si>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</si>
  <si>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</si>
  <si>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</si>
  <si>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</si>
  <si>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</si>
  <si>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</si>
  <si>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</si>
  <si>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</si>
  <si>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</si>
  <si>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</si>
  <si>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</si>
  <si>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</si>
  <si>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</si>
  <si>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</si>
  <si>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</si>
  <si>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</si>
  <si>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</si>
  <si>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</si>
  <si>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</si>
  <si>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</si>
  <si>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</si>
  <si>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</si>
  <si>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</si>
  <si>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</si>
  <si>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</si>
  <si>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</si>
  <si>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</si>
  <si>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</si>
  <si>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</si>
  <si>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</si>
  <si>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</si>
  <si>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</si>
  <si>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</si>
  <si>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</si>
  <si>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</si>
  <si>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</si>
  <si>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</si>
  <si>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</si>
  <si>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</si>
  <si>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</si>
  <si>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</si>
  <si>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</si>
  <si>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</si>
  <si>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</si>
  <si>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</si>
  <si>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</si>
  <si>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</si>
  <si>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</si>
  <si>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</si>
  <si>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</si>
  <si>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</si>
  <si>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</si>
  <si>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</si>
  <si>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</si>
  <si>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</si>
  <si>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</si>
  <si>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</si>
  <si>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</si>
  <si>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</si>
  <si>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</si>
  <si>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</si>
  <si>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</si>
  <si>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</si>
  <si>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</si>
  <si>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</si>
  <si>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</si>
  <si>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</si>
  <si>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</si>
  <si>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</si>
  <si>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</si>
  <si>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</si>
  <si>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</si>
  <si>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</si>
  <si>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</si>
  <si>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</si>
  <si>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</si>
  <si>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</si>
  <si>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</si>
  <si>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</si>
  <si>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</si>
  <si>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</si>
  <si>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</si>
  <si>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</si>
  <si>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</si>
  <si>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</si>
  <si>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</si>
  <si>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</si>
  <si>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</si>
  <si>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</si>
  <si>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</si>
  <si>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</si>
  <si>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</si>
  <si>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</si>
  <si>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</si>
  <si>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</si>
  <si>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</si>
  <si>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</si>
  <si>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</si>
  <si>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</si>
  <si>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</si>
  <si>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</si>
  <si>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</si>
  <si>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</si>
  <si>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</si>
  <si>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</si>
  <si>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</si>
  <si>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</si>
  <si>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</si>
  <si>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</si>
  <si>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</si>
  <si>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</si>
  <si>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</si>
  <si>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</si>
  <si>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</si>
  <si>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</si>
  <si>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</si>
  <si>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</si>
  <si>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</si>
  <si>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</si>
  <si>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</si>
  <si>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</si>
  <si>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</si>
  <si>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</si>
  <si>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</si>
  <si>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</si>
  <si>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</si>
  <si>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</si>
  <si>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</si>
  <si>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</si>
  <si>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</si>
  <si>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</si>
  <si>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</si>
  <si>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</si>
  <si>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</si>
  <si>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</si>
  <si>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</si>
  <si>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</si>
  <si>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</si>
  <si>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</si>
  <si>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</si>
  <si>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</si>
  <si>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</si>
  <si>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</si>
  <si>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</si>
  <si>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</si>
  <si>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</si>
  <si>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</si>
  <si>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</si>
  <si>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</si>
  <si>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</si>
  <si>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</si>
  <si>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</si>
  <si>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</si>
  <si>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</si>
  <si>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</si>
  <si>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</si>
  <si>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</si>
  <si>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</si>
  <si>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</si>
  <si>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</si>
  <si>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</si>
  <si>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</si>
  <si>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</si>
  <si>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</si>
  <si>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</si>
  <si>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</si>
  <si>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</si>
  <si>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</si>
  <si>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</si>
  <si>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</si>
  <si>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</si>
  <si>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</si>
  <si>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</si>
  <si>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</si>
  <si>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</si>
  <si>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</si>
  <si>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</si>
  <si>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</si>
  <si>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</si>
  <si>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</si>
  <si>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</si>
  <si>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</si>
  <si>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</si>
  <si>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</si>
  <si>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</si>
  <si>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</si>
  <si>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</si>
  <si>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</si>
  <si>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</si>
  <si>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</si>
  <si>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</si>
  <si>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</si>
  <si>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</si>
  <si>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</si>
  <si>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</si>
  <si>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</si>
  <si>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</si>
  <si>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</si>
  <si>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</si>
  <si>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</si>
  <si>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</si>
  <si>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</si>
  <si>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</si>
  <si>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</si>
  <si>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</si>
  <si>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</si>
  <si>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</si>
  <si>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</si>
  <si>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</si>
  <si>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</si>
  <si>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</si>
  <si>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</si>
  <si>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</si>
  <si>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</si>
  <si>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</si>
  <si>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</si>
  <si>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</si>
  <si>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</si>
  <si>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</si>
  <si>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</si>
  <si>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</si>
  <si>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</si>
  <si>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</si>
  <si>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</si>
  <si>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</si>
  <si>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</si>
  <si>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</si>
  <si>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</si>
  <si>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</si>
  <si>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</si>
  <si>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</si>
  <si>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</si>
  <si>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</si>
  <si>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</si>
  <si>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</si>
  <si>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</si>
  <si>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</si>
  <si>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</si>
  <si>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</si>
  <si>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</si>
  <si>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</si>
  <si>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</si>
  <si>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</si>
  <si>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</si>
  <si>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</si>
  <si>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</si>
  <si>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</si>
  <si>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</si>
  <si>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</si>
  <si>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</si>
  <si>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</si>
  <si>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</si>
  <si>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</si>
  <si>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</si>
  <si>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</si>
  <si>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</si>
  <si>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</si>
  <si>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</si>
  <si>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</si>
  <si>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</si>
  <si>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</si>
  <si>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</si>
  <si>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</si>
  <si>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</si>
  <si>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</si>
  <si>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</si>
  <si>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</si>
  <si>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</si>
  <si>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</si>
  <si>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</si>
  <si>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</si>
  <si>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</si>
  <si>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</si>
  <si>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</si>
  <si>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</si>
  <si>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</si>
  <si>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</si>
  <si>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</si>
  <si>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</si>
  <si>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</si>
  <si>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</si>
  <si>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</si>
  <si>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</si>
  <si>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</si>
  <si>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</si>
  <si>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</si>
  <si>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</si>
  <si>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</si>
  <si>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</si>
  <si>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</si>
  <si>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</si>
  <si>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</si>
  <si>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</si>
  <si>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</si>
  <si>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</si>
  <si>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</si>
  <si>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</si>
  <si>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</si>
  <si>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</si>
  <si>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</si>
  <si>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</si>
  <si>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</si>
  <si>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</si>
  <si>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</si>
  <si>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</si>
  <si>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</si>
  <si>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</si>
  <si>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</si>
  <si>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</si>
  <si>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</si>
  <si>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</si>
  <si>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</si>
  <si>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</si>
  <si>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</si>
  <si>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</si>
  <si>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</si>
  <si>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</si>
  <si>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</si>
  <si>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</si>
  <si>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</si>
  <si>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</si>
  <si>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</si>
  <si>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</si>
  <si>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</si>
  <si>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</si>
  <si>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</si>
  <si>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</si>
  <si>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</si>
  <si>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</si>
  <si>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</si>
  <si>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</si>
  <si>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</si>
  <si>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</si>
  <si>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</si>
  <si>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</si>
  <si>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</si>
  <si>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</si>
  <si>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</si>
  <si>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</si>
  <si>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</si>
  <si>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</si>
  <si>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</si>
  <si>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</si>
  <si>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</si>
  <si>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</si>
  <si>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</si>
  <si>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</si>
  <si>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</si>
  <si>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</si>
  <si>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</si>
  <si>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</si>
  <si>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</si>
  <si>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</si>
  <si>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</si>
  <si>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</si>
  <si>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</si>
  <si>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</si>
  <si>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</si>
  <si>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</si>
  <si>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</si>
  <si>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</si>
  <si>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</si>
  <si>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</si>
  <si>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</si>
  <si>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</si>
  <si>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</si>
  <si>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</si>
  <si>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</si>
  <si>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</si>
  <si>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</si>
  <si>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</si>
  <si>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</si>
  <si>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</si>
  <si>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</si>
  <si>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</si>
  <si>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</si>
  <si>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</si>
  <si>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</si>
  <si>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</si>
  <si>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</si>
  <si>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</si>
  <si>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</si>
  <si>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</si>
  <si>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</si>
  <si>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</si>
  <si>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</si>
  <si>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</si>
  <si>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</si>
  <si>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</si>
  <si>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</si>
  <si>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</si>
  <si>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</si>
  <si>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</si>
  <si>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</si>
  <si>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</si>
  <si>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</si>
  <si>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</si>
  <si>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</si>
  <si>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</si>
  <si>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</si>
  <si>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</si>
  <si>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</si>
  <si>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</si>
  <si>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</si>
  <si>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</si>
  <si>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</si>
  <si>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</si>
  <si>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</si>
  <si>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</si>
  <si>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</si>
  <si>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</si>
  <si>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</si>
  <si>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</si>
  <si>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</si>
  <si>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</si>
  <si>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</si>
  <si>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</si>
  <si>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</si>
  <si>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</si>
  <si>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</si>
  <si>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</si>
  <si>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</si>
  <si>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</si>
  <si>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</si>
  <si>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</si>
  <si>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</si>
  <si>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</si>
  <si>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</si>
  <si>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</si>
  <si>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</si>
  <si>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</si>
  <si>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</si>
  <si>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</si>
  <si>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</si>
  <si>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</si>
  <si>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</si>
  <si>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</si>
  <si>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</si>
  <si>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</si>
  <si>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</si>
  <si>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</si>
  <si>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</si>
  <si>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</si>
  <si>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</si>
  <si>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</si>
  <si>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</si>
  <si>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</si>
  <si>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</si>
  <si>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</si>
  <si>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</si>
  <si>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</si>
  <si>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</si>
  <si>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</si>
  <si>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</si>
  <si>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</si>
  <si>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</si>
  <si>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</si>
  <si>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</si>
  <si>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</si>
  <si>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</si>
  <si>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</si>
  <si>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</si>
  <si>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</si>
  <si>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</si>
  <si>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</si>
  <si>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</si>
  <si>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</si>
  <si>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</si>
  <si>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</si>
  <si>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</si>
  <si>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</si>
  <si>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</si>
  <si>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</si>
  <si>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</si>
  <si>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</si>
  <si>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</si>
  <si>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</si>
  <si>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</si>
  <si>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</si>
  <si>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</si>
  <si>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</si>
  <si>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</si>
  <si>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</si>
  <si>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</si>
  <si>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</si>
  <si>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</si>
  <si>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</si>
  <si>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</si>
  <si>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</si>
  <si>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</si>
  <si>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</si>
  <si>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</si>
  <si>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</si>
  <si>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</si>
  <si>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</si>
  <si>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</si>
  <si>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</si>
  <si>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</si>
  <si>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</si>
  <si>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</si>
  <si>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</si>
  <si>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</si>
  <si>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</si>
  <si>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</si>
  <si>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</si>
  <si>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</si>
  <si>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</si>
  <si>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</si>
  <si>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</si>
  <si>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</si>
  <si>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</si>
  <si>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</si>
  <si>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</si>
  <si>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</si>
  <si>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</si>
  <si>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</si>
  <si>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</si>
  <si>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</si>
  <si>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</si>
  <si>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</si>
  <si>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</si>
  <si>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</si>
  <si>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</si>
  <si>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</si>
  <si>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</si>
  <si>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</si>
  <si>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</si>
  <si>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</si>
  <si>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</si>
  <si>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</si>
  <si>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</si>
  <si>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</si>
  <si>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</si>
  <si>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</si>
  <si>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</si>
  <si>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</si>
  <si>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</si>
  <si>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</si>
  <si>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</si>
  <si>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</si>
  <si>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</si>
  <si>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</si>
  <si>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</si>
  <si>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</si>
  <si>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</si>
  <si>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</si>
  <si>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</si>
  <si>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</si>
  <si>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</si>
  <si>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</si>
  <si>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</si>
  <si>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</si>
  <si>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</si>
  <si>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</si>
  <si>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</si>
  <si>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</si>
  <si>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</si>
  <si>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</si>
  <si>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</si>
  <si>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</si>
  <si>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</si>
  <si>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</si>
  <si>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</si>
  <si>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</si>
  <si>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</si>
  <si>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</si>
  <si>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</si>
  <si>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</si>
  <si>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</si>
  <si>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</si>
  <si>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</si>
  <si>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</si>
  <si>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</si>
  <si>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</si>
  <si>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</si>
  <si>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</si>
  <si>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</si>
  <si>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</si>
  <si>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</si>
  <si>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</si>
  <si>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</si>
  <si>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</si>
  <si>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</si>
  <si>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</si>
  <si>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</si>
  <si>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</si>
  <si>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</si>
  <si>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</si>
  <si>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</si>
  <si>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</si>
  <si>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</si>
  <si>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</si>
  <si>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</si>
  <si>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</si>
  <si>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</si>
  <si>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</si>
  <si>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</si>
  <si>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</si>
  <si>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</si>
  <si>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</si>
  <si>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</si>
  <si>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</si>
  <si>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</si>
  <si>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</si>
  <si>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</si>
  <si>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</si>
  <si>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</si>
  <si>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</si>
  <si>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</si>
  <si>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</si>
  <si>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</si>
  <si>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</si>
  <si>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</si>
  <si>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</si>
  <si>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</si>
  <si>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</si>
  <si>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</si>
  <si>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</si>
  <si>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</si>
  <si>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</si>
  <si>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</si>
  <si>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</si>
  <si>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</si>
  <si>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</si>
  <si>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</si>
  <si>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</si>
  <si>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</si>
  <si>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</si>
  <si>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</si>
  <si>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</si>
  <si>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</si>
  <si>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</si>
  <si>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</si>
  <si>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</si>
  <si>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</si>
  <si>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</si>
  <si>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</si>
  <si>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</si>
  <si>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</si>
  <si>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</si>
  <si>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</si>
  <si>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</si>
  <si>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</si>
  <si>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</si>
  <si>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</si>
  <si>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</si>
  <si>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</si>
  <si>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</si>
  <si>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</si>
  <si>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</si>
  <si>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</si>
  <si>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</si>
  <si>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</si>
  <si>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</si>
  <si>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</si>
  <si>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</si>
  <si>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</si>
  <si>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</si>
  <si>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</si>
  <si>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</si>
  <si>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</si>
  <si>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</si>
  <si>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</si>
  <si>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</si>
  <si>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</si>
  <si>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</si>
  <si>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</si>
  <si>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</si>
  <si>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</si>
  <si>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</si>
  <si>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</si>
  <si>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</si>
  <si>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</si>
  <si>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</si>
  <si>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</si>
  <si>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</si>
  <si>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</si>
  <si>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</si>
  <si>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</si>
  <si>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</si>
  <si>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</si>
  <si>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</si>
  <si>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</si>
  <si>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</si>
  <si>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</si>
  <si>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</si>
  <si>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</si>
  <si>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</si>
  <si>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</si>
  <si>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</si>
  <si>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</si>
  <si>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</si>
  <si>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</si>
  <si>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</si>
  <si>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</si>
  <si>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</si>
  <si>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</si>
  <si>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</si>
  <si>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</si>
  <si>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</si>
  <si>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</si>
  <si>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</si>
  <si>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</si>
  <si>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</si>
  <si>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</si>
  <si>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</si>
  <si>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</si>
  <si>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</si>
  <si>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</si>
  <si>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</si>
  <si>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</si>
  <si>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</si>
  <si>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</si>
  <si>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</si>
  <si>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</si>
  <si>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</si>
  <si>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</si>
  <si>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</si>
  <si>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</si>
  <si>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</si>
  <si>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</si>
  <si>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</si>
  <si>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</si>
  <si>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</si>
  <si>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</si>
  <si>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</si>
  <si>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</si>
  <si>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</si>
  <si>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</si>
  <si>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</si>
  <si>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</si>
  <si>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</si>
  <si>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</si>
  <si>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</si>
  <si>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</si>
  <si>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</si>
  <si>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</si>
  <si>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</si>
  <si>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</si>
  <si>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</si>
  <si>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</si>
  <si>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</si>
  <si>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</si>
  <si>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</si>
  <si>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</si>
  <si>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</si>
  <si>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</si>
  <si>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</si>
  <si>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</si>
  <si>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</si>
  <si>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</si>
  <si>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</si>
  <si>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</si>
  <si>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</si>
  <si>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</si>
  <si>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</si>
  <si>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</si>
  <si>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</si>
  <si>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</si>
  <si>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</si>
  <si>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</si>
  <si>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</si>
  <si>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</si>
  <si>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</si>
  <si>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</si>
  <si>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</si>
  <si>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</si>
  <si>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</si>
  <si>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</si>
  <si>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</si>
  <si>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</si>
  <si>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</si>
  <si>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</si>
  <si>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</si>
  <si>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</si>
  <si>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</si>
  <si>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</si>
  <si>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</si>
  <si>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</si>
  <si>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</si>
  <si>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</si>
  <si>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</si>
  <si>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</si>
  <si>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</si>
  <si>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</si>
  <si>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</si>
  <si>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</si>
  <si>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</si>
  <si>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</si>
  <si>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</si>
  <si>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</si>
  <si>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</si>
  <si>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</si>
  <si>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</si>
  <si>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</si>
  <si>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</si>
  <si>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</si>
  <si>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</si>
  <si>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</si>
  <si>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</si>
  <si>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</si>
  <si>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</si>
  <si>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</si>
  <si>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</si>
  <si>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</si>
  <si>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</si>
  <si>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</si>
  <si>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</si>
  <si>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</si>
  <si>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</si>
  <si>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</si>
  <si>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</si>
  <si>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</si>
  <si>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</si>
  <si>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</si>
  <si>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</si>
  <si>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</si>
  <si>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</si>
  <si>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</si>
  <si>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</si>
  <si>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</si>
  <si>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</si>
  <si>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</si>
  <si>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</si>
  <si>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</si>
  <si>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</si>
  <si>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</si>
  <si>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</si>
  <si>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</si>
  <si>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</si>
  <si>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</si>
  <si>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</si>
  <si>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</si>
  <si>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</si>
  <si>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</si>
  <si>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</si>
  <si>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</si>
  <si>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</si>
  <si>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</si>
  <si>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</si>
  <si>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</si>
  <si>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</si>
  <si>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</si>
  <si>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</si>
  <si>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</si>
  <si>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</si>
  <si>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</si>
  <si>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</si>
  <si>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</si>
  <si>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</si>
  <si>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</si>
  <si>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</si>
  <si>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</si>
  <si>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</si>
  <si>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</si>
  <si>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</si>
  <si>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</si>
  <si>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</si>
  <si>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</si>
  <si>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</si>
  <si>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</si>
  <si>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</si>
  <si>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</si>
  <si>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</si>
  <si>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</si>
  <si>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</si>
  <si>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</si>
  <si>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</si>
  <si>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</si>
  <si>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</si>
  <si>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</si>
  <si>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</si>
  <si>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</si>
  <si>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</si>
  <si>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</si>
  <si>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</si>
  <si>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</si>
  <si>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</si>
  <si>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</si>
  <si>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</si>
  <si>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</si>
  <si>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</si>
  <si>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</si>
  <si>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</si>
  <si>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</si>
  <si>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</si>
  <si>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</si>
  <si>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</si>
  <si>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</si>
  <si>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</si>
  <si>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</si>
  <si>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</si>
  <si>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</si>
  <si>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</si>
  <si>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</si>
  <si>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</si>
  <si>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</si>
  <si>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</si>
  <si>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</si>
  <si>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</si>
  <si>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</si>
  <si>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</si>
  <si>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</si>
  <si>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</si>
  <si>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</si>
  <si>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</si>
  <si>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</si>
  <si>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</si>
  <si>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</si>
  <si>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</si>
  <si>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</si>
  <si>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</si>
  <si>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</si>
  <si>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</si>
  <si>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</si>
  <si>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</si>
  <si>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</si>
  <si>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</si>
  <si>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</si>
  <si>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</si>
  <si>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</si>
  <si>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</si>
  <si>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</si>
  <si>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</si>
  <si>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</si>
  <si>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</si>
  <si>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</si>
  <si>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</si>
  <si>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</si>
  <si>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</si>
  <si>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</si>
  <si>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</si>
  <si>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</si>
  <si>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</si>
  <si>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</si>
  <si>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</si>
  <si>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</si>
  <si>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</si>
  <si>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</si>
  <si>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</si>
  <si>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</si>
  <si>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</si>
  <si>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</si>
  <si>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</si>
  <si>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</si>
  <si>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</si>
  <si>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</si>
  <si>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</si>
  <si>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</si>
  <si>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</si>
  <si>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</si>
  <si>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</si>
  <si>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</si>
  <si>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</si>
  <si>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</si>
  <si>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</si>
  <si>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</si>
  <si>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</si>
  <si>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</si>
  <si>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</si>
  <si>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</si>
  <si>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</si>
  <si>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</si>
  <si>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</si>
  <si>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</si>
  <si>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</si>
  <si>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</si>
  <si>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</si>
  <si>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</si>
  <si>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</si>
  <si>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</si>
  <si>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</si>
  <si>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</si>
  <si>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</si>
  <si>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</si>
  <si>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</si>
  <si>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</si>
  <si>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</si>
  <si>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</si>
  <si>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</si>
  <si>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</si>
  <si>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</si>
  <si>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</si>
  <si>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</si>
  <si>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</si>
  <si>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</si>
  <si>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</si>
  <si>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</si>
  <si>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</si>
  <si>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</si>
  <si>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</si>
  <si>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</si>
  <si>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</si>
  <si>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</si>
  <si>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</si>
  <si>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</si>
  <si>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</si>
  <si>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</si>
  <si>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</si>
  <si>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</si>
  <si>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</si>
  <si>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</si>
  <si>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</si>
  <si>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</si>
  <si>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</si>
  <si>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</si>
  <si>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</si>
  <si>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</si>
  <si>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</si>
  <si>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</si>
  <si>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</si>
  <si>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</si>
  <si>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</si>
  <si>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</si>
  <si>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</si>
  <si>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</si>
  <si>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</si>
  <si>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</si>
  <si>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</si>
  <si>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</si>
  <si>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</si>
  <si>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</si>
  <si>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</si>
  <si>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</si>
  <si>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</si>
  <si>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</si>
  <si>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</si>
  <si>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</si>
  <si>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</si>
  <si>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</si>
  <si>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</si>
  <si>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</si>
  <si>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</si>
  <si>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</si>
  <si>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</si>
  <si>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</si>
  <si>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</si>
  <si>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</si>
  <si>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</si>
  <si>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</si>
  <si>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</si>
  <si>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</si>
  <si>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</si>
  <si>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</si>
  <si>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</si>
  <si>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</si>
  <si>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</si>
  <si>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</si>
  <si>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</si>
  <si>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</si>
  <si>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</si>
  <si>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</si>
  <si>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</si>
  <si>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</si>
  <si>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</si>
  <si>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</si>
  <si>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</si>
  <si>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</si>
  <si>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</si>
  <si>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</si>
  <si>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</si>
  <si>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</si>
  <si>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</si>
  <si>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</si>
  <si>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</si>
  <si>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</si>
  <si>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</si>
  <si>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</si>
  <si>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</si>
  <si>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</si>
  <si>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</si>
  <si>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</si>
  <si>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</si>
  <si>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</si>
  <si>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</si>
  <si>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</si>
  <si>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</si>
  <si>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</si>
  <si>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</si>
  <si>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</si>
  <si>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</si>
  <si>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</si>
  <si>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</si>
  <si>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</si>
  <si>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</si>
  <si>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</si>
  <si>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</si>
  <si>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</si>
  <si>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</si>
  <si>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</si>
  <si>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</si>
  <si>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</si>
  <si>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</si>
  <si>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</si>
  <si>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</si>
  <si>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</si>
  <si>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</si>
  <si>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</si>
  <si>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</si>
  <si>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</si>
  <si>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</si>
  <si>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</si>
  <si>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</si>
  <si>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</si>
  <si>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</si>
  <si>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</si>
  <si>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</si>
  <si>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</si>
  <si>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</si>
  <si>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</si>
  <si>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</si>
  <si>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</si>
  <si>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</si>
  <si>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</si>
  <si>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</si>
  <si>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</si>
  <si>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</si>
  <si>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</si>
  <si>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</si>
  <si>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</si>
  <si>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</si>
  <si>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</si>
  <si>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</si>
  <si>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</si>
  <si>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</si>
  <si>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</si>
  <si>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</si>
  <si>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</si>
  <si>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</si>
  <si>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</si>
  <si>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</si>
  <si>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</si>
  <si>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</si>
  <si>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</si>
  <si>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</si>
  <si>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</si>
  <si>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</si>
  <si>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</si>
  <si>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</si>
  <si>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</si>
  <si>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</si>
  <si>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</si>
  <si>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</si>
  <si>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</si>
  <si>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</si>
  <si>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</si>
  <si>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</si>
  <si>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</si>
  <si>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</si>
  <si>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</si>
  <si>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</si>
  <si>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</si>
  <si>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</si>
  <si>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</si>
  <si>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</si>
  <si>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</si>
  <si>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</si>
  <si>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</si>
  <si>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</si>
  <si>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</si>
  <si>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</si>
  <si>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</si>
  <si>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</si>
  <si>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</si>
  <si>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</si>
  <si>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</si>
  <si>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</si>
  <si>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</si>
  <si>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</si>
  <si>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</si>
  <si>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</si>
  <si>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</si>
  <si>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</si>
  <si>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</si>
  <si>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</si>
  <si>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</si>
  <si>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</si>
  <si>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</si>
  <si>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</si>
  <si>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</si>
  <si>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</si>
  <si>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</si>
  <si>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</si>
  <si>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</si>
  <si>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</si>
  <si>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</si>
  <si>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</si>
  <si>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</si>
  <si>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</si>
  <si>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</si>
  <si>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</si>
  <si>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</si>
  <si>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</si>
  <si>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</si>
  <si>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</si>
  <si>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</si>
  <si>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</si>
  <si>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</si>
  <si>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</si>
  <si>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</si>
  <si>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</si>
  <si>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</si>
  <si>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</si>
  <si>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</si>
  <si>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</si>
  <si>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</si>
  <si>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</si>
  <si>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</si>
  <si>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</si>
  <si>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</si>
  <si>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</si>
  <si>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</si>
  <si>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</si>
  <si>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</si>
  <si>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</si>
  <si>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</si>
  <si>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</si>
  <si>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</si>
  <si>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</si>
  <si>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</si>
  <si>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</si>
  <si>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</si>
  <si>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</si>
  <si>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</si>
  <si>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</si>
  <si>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</si>
  <si>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</si>
  <si>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</si>
  <si>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</si>
  <si>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</si>
  <si>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</si>
  <si>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</si>
  <si>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</si>
  <si>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</si>
  <si>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</si>
  <si>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</si>
  <si>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</si>
  <si>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</si>
  <si>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</si>
  <si>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</si>
  <si>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</si>
  <si>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</si>
  <si>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</si>
  <si>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</si>
  <si>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</si>
  <si>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</si>
  <si>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</si>
  <si>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</si>
  <si>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</si>
  <si>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</si>
  <si>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</si>
  <si>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</si>
  <si>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</si>
  <si>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</si>
  <si>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</si>
  <si>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</si>
  <si>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</si>
  <si>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</si>
  <si>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</si>
  <si>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</si>
  <si>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</si>
  <si>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</si>
  <si>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</si>
  <si>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</si>
  <si>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</si>
  <si>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</si>
  <si>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</si>
  <si>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</si>
  <si>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</si>
  <si>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</si>
  <si>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</si>
  <si>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</si>
  <si>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</si>
  <si>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</si>
  <si>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</si>
  <si>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</si>
  <si>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</si>
  <si>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</si>
  <si>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</si>
  <si>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</si>
  <si>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</si>
  <si>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</si>
  <si>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</si>
  <si>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</si>
  <si>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</si>
  <si>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</si>
  <si>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</si>
  <si>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</si>
  <si>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</si>
  <si>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</si>
  <si>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</si>
  <si>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</si>
  <si>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</si>
  <si>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</si>
  <si>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</si>
  <si>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</si>
  <si>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</si>
  <si>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</si>
  <si>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</si>
  <si>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</si>
  <si>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</si>
  <si>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</si>
  <si>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</si>
  <si>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</si>
  <si>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</si>
  <si>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</si>
  <si>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</si>
  <si>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</si>
  <si>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</si>
  <si>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</si>
  <si>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</si>
  <si>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</si>
  <si>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</si>
  <si>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</si>
  <si>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</si>
  <si>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</si>
  <si>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</si>
  <si>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</si>
  <si>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</si>
  <si>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</si>
  <si>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</si>
  <si>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</si>
  <si>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</si>
  <si>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</si>
  <si>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</si>
  <si>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</si>
  <si>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</si>
  <si>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</si>
  <si>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</si>
  <si>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</si>
  <si>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</si>
  <si>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</si>
  <si>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</si>
  <si>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</si>
  <si>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</si>
  <si>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</si>
  <si>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</si>
  <si>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</si>
  <si>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</si>
  <si>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</si>
  <si>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</si>
  <si>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</si>
  <si>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</si>
  <si>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</si>
  <si>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</si>
  <si>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</si>
  <si>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</si>
  <si>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</si>
  <si>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</si>
  <si>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</si>
  <si>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</si>
  <si>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</si>
  <si>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</si>
  <si>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</si>
  <si>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</si>
  <si>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</si>
  <si>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</si>
  <si>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</si>
  <si>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</si>
  <si>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</si>
  <si>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</si>
  <si>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</si>
  <si>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</si>
  <si>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</si>
  <si>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</si>
  <si>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</si>
  <si>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</si>
  <si>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</si>
  <si>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</si>
  <si>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</si>
  <si>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</si>
  <si>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</si>
  <si>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</si>
  <si>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</si>
  <si>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</si>
  <si>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</si>
  <si>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</si>
  <si>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</si>
  <si>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</si>
  <si>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</si>
  <si>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</si>
  <si>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</si>
  <si>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</si>
  <si>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</si>
  <si>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</si>
  <si>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</si>
  <si>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</si>
  <si>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</si>
  <si>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</si>
  <si>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</si>
  <si>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</si>
  <si>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</si>
  <si>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</si>
  <si>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</si>
  <si>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</si>
  <si>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</si>
  <si>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</si>
  <si>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</si>
  <si>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</si>
  <si>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</si>
  <si>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</si>
  <si>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</si>
  <si>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</si>
  <si>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</si>
  <si>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</si>
  <si>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</si>
  <si>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</si>
  <si>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</si>
  <si>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</si>
  <si>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</si>
  <si>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</si>
  <si>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</si>
  <si>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</si>
  <si>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</si>
  <si>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</si>
  <si>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</si>
  <si>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</si>
  <si>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</si>
  <si>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</si>
  <si>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</si>
  <si>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</si>
  <si>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</si>
  <si>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</si>
  <si>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</si>
  <si>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</si>
  <si>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</si>
  <si>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</si>
  <si>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</si>
  <si>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</si>
  <si>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</si>
  <si>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</si>
  <si>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</si>
  <si>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</si>
  <si>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</si>
  <si>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</si>
  <si>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</si>
  <si>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</si>
  <si>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</si>
  <si>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</si>
  <si>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</si>
  <si>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</si>
  <si>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</si>
  <si>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</si>
  <si>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</si>
  <si>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</si>
  <si>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</si>
  <si>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</si>
  <si>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</si>
  <si>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</si>
  <si>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</si>
  <si>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</si>
  <si>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</si>
  <si>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</si>
  <si>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</si>
  <si>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</si>
  <si>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</si>
  <si>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</si>
  <si>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</si>
  <si>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</si>
  <si>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</si>
  <si>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</si>
  <si>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</si>
  <si>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</si>
  <si>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</si>
  <si>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</si>
  <si>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</si>
  <si>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</si>
  <si>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</si>
  <si>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</si>
  <si>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</si>
  <si>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</si>
  <si>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</si>
  <si>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</si>
  <si>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</si>
  <si>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</si>
  <si>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</si>
  <si>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</si>
  <si>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</si>
  <si>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</si>
  <si>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</si>
  <si>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</si>
  <si>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</si>
  <si>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</si>
  <si>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</si>
  <si>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</si>
  <si>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</si>
  <si>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</si>
  <si>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</si>
  <si>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</si>
  <si>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</si>
  <si>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</si>
  <si>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</si>
  <si>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</si>
  <si>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</si>
  <si>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</si>
  <si>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</si>
  <si>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</si>
  <si>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</si>
  <si>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</si>
  <si>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</si>
  <si>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</si>
  <si>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</si>
  <si>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</si>
  <si>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</si>
  <si>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</si>
  <si>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</si>
  <si>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</si>
  <si>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</si>
  <si>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</si>
  <si>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</si>
  <si>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</si>
  <si>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</si>
  <si>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</si>
  <si>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</si>
  <si>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</si>
  <si>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</si>
  <si>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</si>
  <si>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</si>
  <si>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</si>
  <si>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</si>
  <si>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</si>
  <si>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</si>
  <si>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</si>
  <si>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</si>
  <si>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</si>
  <si>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</si>
  <si>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</si>
  <si>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</si>
  <si>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</si>
  <si>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</si>
  <si>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</si>
  <si>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</si>
  <si>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</si>
  <si>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</si>
  <si>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</si>
  <si>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</si>
  <si>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</si>
  <si>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</si>
  <si>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</si>
  <si>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</si>
  <si>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</si>
  <si>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</si>
  <si>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</si>
  <si>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</si>
  <si>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</si>
  <si>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</si>
  <si>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</si>
  <si>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</si>
  <si>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</si>
  <si>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</si>
  <si>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</si>
  <si>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</si>
  <si>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</si>
  <si>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</si>
  <si>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</si>
  <si>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</si>
  <si>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</si>
  <si>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</si>
  <si>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</si>
  <si>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</si>
  <si>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</si>
  <si>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</si>
  <si>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</si>
  <si>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</si>
  <si>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</si>
  <si>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</si>
  <si>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</si>
  <si>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</si>
  <si>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</si>
  <si>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</si>
  <si>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</si>
  <si>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</si>
  <si>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</si>
  <si>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</si>
  <si>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</si>
  <si>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</si>
  <si>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</si>
  <si>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</si>
  <si>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</si>
  <si>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</si>
  <si>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</si>
  <si>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</si>
  <si>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</si>
  <si>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</si>
  <si>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</si>
  <si>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</si>
  <si>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</si>
  <si>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</si>
  <si>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</si>
  <si>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</si>
  <si>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</si>
  <si>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</si>
  <si>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</si>
  <si>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</si>
  <si>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</si>
  <si>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</si>
  <si>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</si>
  <si>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</si>
  <si>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</si>
  <si>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</si>
  <si>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</si>
  <si>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</si>
  <si>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</si>
  <si>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</si>
  <si>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</si>
  <si>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</si>
  <si>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</si>
  <si>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</si>
  <si>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</si>
  <si>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</si>
  <si>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</si>
  <si>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</si>
  <si>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</si>
  <si>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</si>
  <si>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</si>
  <si>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</si>
  <si>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</si>
  <si>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</si>
  <si>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</si>
  <si>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</si>
  <si>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</si>
  <si>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</si>
  <si>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</si>
  <si>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</si>
  <si>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</si>
  <si>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</si>
  <si>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</si>
  <si>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</si>
  <si>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</si>
  <si>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</si>
  <si>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</si>
  <si>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</si>
  <si>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</si>
  <si>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</si>
  <si>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</si>
  <si>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</si>
  <si>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</si>
  <si>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</si>
  <si>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</si>
  <si>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</si>
  <si>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</si>
  <si>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</si>
  <si>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</si>
  <si>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</si>
  <si>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</si>
  <si>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</si>
  <si>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</si>
  <si>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</si>
  <si>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</si>
  <si>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</si>
  <si>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</si>
  <si>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</si>
  <si>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</si>
  <si>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</si>
  <si>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</si>
  <si>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</si>
  <si>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</si>
  <si>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</si>
  <si>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</si>
  <si>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</si>
  <si>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</si>
  <si>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</si>
  <si>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</si>
  <si>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</si>
  <si>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</si>
  <si>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</si>
  <si>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</si>
  <si>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</si>
  <si>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</si>
  <si>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</si>
  <si>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</si>
  <si>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</si>
  <si>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</si>
  <si>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</si>
  <si>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</si>
  <si>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</si>
  <si>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</si>
  <si>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</si>
  <si>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</si>
  <si>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</si>
  <si>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</si>
  <si>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</si>
  <si>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</si>
  <si>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</si>
  <si>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</si>
  <si>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</si>
  <si>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</si>
  <si>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</si>
  <si>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</si>
  <si>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</si>
  <si>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</si>
  <si>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</si>
  <si>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</si>
  <si>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</si>
  <si>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</si>
  <si>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</si>
  <si>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</si>
  <si>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</si>
  <si>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</si>
  <si>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</si>
  <si>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</si>
  <si>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</si>
  <si>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</si>
  <si>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</si>
  <si>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</si>
  <si>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</si>
  <si>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</si>
  <si>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</si>
  <si>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</si>
  <si>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</si>
  <si>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</si>
  <si>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</si>
  <si>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</si>
  <si>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</si>
  <si>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</si>
  <si>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</si>
  <si>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</si>
  <si>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</si>
  <si>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</si>
  <si>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</si>
  <si>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</si>
  <si>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</si>
  <si>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</si>
  <si>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</si>
  <si>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</si>
  <si>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</si>
  <si>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</si>
  <si>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</si>
  <si>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</si>
  <si>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</si>
  <si>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</si>
  <si>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</si>
  <si>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</si>
  <si>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</si>
  <si>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</si>
  <si>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</si>
  <si>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</si>
  <si>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</si>
  <si>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</si>
  <si>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</si>
  <si>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</si>
  <si>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</si>
  <si>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</si>
  <si>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</si>
  <si>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</si>
  <si>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</si>
  <si>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</si>
  <si>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</si>
  <si>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</si>
  <si>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</si>
  <si>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</si>
  <si>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</si>
  <si>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</si>
  <si>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</si>
  <si>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</si>
  <si>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</si>
  <si>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</si>
  <si>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</si>
  <si>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</si>
  <si>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</si>
  <si>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</si>
  <si>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</si>
  <si>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</si>
  <si>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</si>
  <si>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</si>
  <si>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</si>
  <si>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</si>
  <si>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</si>
  <si>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</si>
  <si>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</si>
  <si>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</si>
  <si>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</si>
  <si>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</si>
  <si>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</si>
  <si>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</si>
  <si>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</si>
  <si>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</si>
  <si>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</si>
  <si>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</si>
  <si>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</si>
  <si>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</si>
  <si>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</si>
  <si>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</si>
  <si>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</si>
  <si>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</si>
  <si>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</si>
  <si>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</si>
  <si>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</si>
  <si>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</si>
  <si>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</si>
  <si>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</si>
  <si>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</si>
  <si>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</si>
  <si>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</si>
  <si>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</si>
  <si>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</si>
  <si>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</si>
  <si>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</si>
  <si>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</si>
  <si>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</si>
  <si>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</si>
  <si>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</si>
  <si>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</si>
  <si>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</si>
  <si>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</si>
  <si>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</si>
  <si>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</si>
  <si>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</si>
  <si>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</si>
  <si>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</si>
  <si>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</si>
  <si>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</si>
  <si>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</si>
  <si>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</si>
  <si>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</si>
  <si>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</si>
  <si>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</si>
  <si>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</si>
  <si>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</si>
  <si>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</si>
  <si>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</si>
  <si>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</si>
  <si>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</si>
  <si>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</si>
  <si>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</si>
  <si>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</si>
  <si>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</si>
  <si>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</si>
  <si>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</si>
  <si>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</si>
  <si>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</si>
  <si>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</si>
  <si>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</si>
  <si>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</si>
  <si>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</si>
  <si>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</si>
  <si>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</si>
  <si>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</si>
  <si>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</si>
  <si>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</si>
  <si>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</si>
  <si>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</si>
  <si>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</si>
  <si>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</si>
  <si>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</si>
  <si>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</si>
  <si>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</si>
  <si>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</si>
  <si>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</si>
  <si>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</si>
  <si>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</si>
  <si>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</si>
  <si>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</si>
  <si>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</si>
  <si>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</si>
  <si>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</si>
  <si>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</si>
  <si>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</si>
  <si>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</si>
  <si>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</si>
  <si>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</si>
  <si>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</si>
  <si>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</si>
  <si>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</si>
  <si>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</si>
  <si>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</si>
  <si>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</si>
  <si>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</si>
  <si>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</si>
  <si>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</si>
  <si>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</si>
  <si>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</si>
  <si>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</si>
  <si>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</si>
  <si>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</si>
  <si>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</si>
  <si>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</si>
  <si>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</si>
  <si>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</si>
  <si>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</si>
  <si>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</si>
  <si>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</si>
  <si>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</si>
  <si>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</si>
  <si>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</si>
  <si>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</si>
  <si>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</si>
  <si>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</si>
  <si>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</si>
  <si>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</si>
  <si>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</si>
  <si>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</si>
  <si>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</si>
  <si>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</si>
  <si>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</si>
  <si>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</si>
  <si>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</si>
  <si>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</si>
  <si>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</si>
  <si>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</si>
  <si>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</si>
  <si>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</si>
  <si>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</si>
  <si>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</si>
  <si>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</si>
  <si>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</si>
  <si>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</si>
  <si>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</si>
  <si>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</si>
  <si>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</si>
  <si>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</si>
  <si>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</si>
  <si>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</si>
  <si>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</si>
  <si>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</si>
  <si>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</si>
  <si>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</si>
  <si>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</si>
  <si>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</si>
  <si>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</si>
  <si>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</si>
  <si>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</si>
  <si>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</si>
  <si>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</si>
  <si>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</si>
  <si>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</si>
  <si>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</si>
  <si>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</si>
  <si>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</si>
  <si>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</si>
  <si>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</si>
  <si>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</si>
  <si>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</si>
  <si>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</si>
  <si>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</si>
  <si>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</si>
  <si>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</si>
  <si>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</si>
  <si>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</si>
  <si>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</si>
  <si>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</si>
  <si>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</si>
  <si>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</si>
  <si>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</si>
  <si>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</si>
  <si>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</si>
  <si>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</si>
  <si>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</si>
  <si>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</si>
  <si>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</si>
  <si>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</si>
  <si>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</si>
  <si>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</si>
  <si>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</si>
  <si>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</si>
  <si>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</si>
  <si>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</si>
  <si>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</si>
  <si>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</si>
  <si>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</si>
  <si>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</si>
  <si>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</si>
  <si>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</si>
  <si>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</si>
  <si>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</si>
  <si>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</si>
  <si>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</si>
  <si>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</si>
  <si>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</si>
  <si>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</si>
  <si>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</si>
  <si>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</si>
  <si>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</si>
  <si>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</si>
  <si>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</si>
  <si>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</si>
  <si>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</si>
  <si>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</si>
  <si>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</si>
  <si>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</si>
  <si>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</si>
  <si>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</si>
  <si>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</si>
  <si>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</si>
  <si>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</si>
  <si>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</si>
  <si>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</si>
  <si>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</si>
  <si>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</si>
  <si>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</si>
  <si>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</si>
  <si>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</si>
  <si>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</si>
  <si>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</si>
  <si>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</si>
  <si>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</si>
  <si>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</si>
  <si>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</si>
  <si>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</si>
  <si>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</si>
  <si>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</si>
  <si>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</si>
  <si>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</si>
  <si>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</si>
  <si>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</si>
  <si>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</si>
  <si>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</si>
  <si>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</si>
  <si>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</si>
  <si>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</si>
  <si>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</si>
  <si>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</si>
  <si>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</si>
  <si>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</si>
  <si>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</si>
  <si>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</si>
  <si>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</si>
  <si>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</si>
  <si>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</si>
  <si>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</si>
  <si>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</si>
  <si>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</si>
  <si>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</si>
  <si>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</si>
  <si>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</si>
  <si>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</si>
  <si>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</si>
  <si>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</si>
  <si>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</si>
  <si>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</si>
  <si>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</si>
  <si>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</si>
  <si>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</si>
  <si>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</si>
  <si>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</si>
  <si>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</si>
  <si>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</si>
  <si>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</si>
  <si>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</si>
  <si>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</si>
  <si>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</si>
  <si>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</si>
  <si>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</si>
  <si>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</si>
  <si>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</si>
  <si>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</si>
  <si>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</si>
  <si>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</si>
  <si>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</si>
  <si>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</si>
  <si>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</si>
  <si>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</si>
  <si>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</si>
  <si>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</si>
  <si>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</si>
  <si>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</si>
  <si>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</si>
  <si>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</si>
  <si>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</si>
  <si>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</si>
  <si>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</si>
  <si>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</si>
  <si>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</si>
  <si>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</si>
  <si>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</si>
  <si>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</si>
  <si>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</si>
  <si>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</si>
  <si>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</si>
  <si>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</si>
  <si>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</si>
  <si>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</si>
  <si>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</si>
  <si>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</si>
  <si>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</si>
  <si>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</si>
  <si>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</si>
  <si>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</si>
  <si>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</si>
  <si>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</si>
  <si>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</si>
  <si>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</si>
  <si>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</si>
  <si>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</si>
  <si>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</si>
  <si>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</si>
  <si>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</si>
  <si>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</si>
  <si>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</si>
  <si>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</si>
  <si>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</si>
  <si>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</si>
  <si>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</si>
  <si>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</si>
  <si>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</si>
  <si>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</si>
  <si>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</si>
  <si>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</si>
  <si>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</si>
  <si>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</si>
  <si>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</si>
  <si>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</si>
  <si>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</si>
  <si>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</si>
  <si>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</si>
  <si>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</si>
  <si>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</si>
  <si>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</si>
  <si>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</si>
  <si>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</si>
  <si>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</si>
  <si>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</si>
  <si>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</si>
  <si>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</si>
  <si>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</si>
  <si>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</si>
  <si>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</si>
  <si>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</si>
  <si>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</si>
  <si>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</si>
  <si>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</si>
  <si>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</si>
  <si>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</si>
  <si>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</si>
  <si>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</si>
  <si>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</si>
  <si>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</si>
  <si>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</si>
  <si>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</si>
  <si>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</si>
  <si>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</si>
  <si>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</si>
  <si>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</si>
  <si>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</si>
  <si>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</si>
  <si>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</si>
  <si>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</si>
  <si>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</si>
  <si>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</si>
  <si>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</si>
  <si>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</si>
  <si>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</si>
  <si>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</si>
  <si>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</si>
  <si>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</si>
  <si>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</si>
  <si>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</si>
  <si>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</si>
  <si>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</si>
  <si>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</si>
  <si>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</si>
  <si>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</si>
  <si>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</si>
  <si>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</si>
  <si>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</si>
  <si>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</si>
  <si>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</si>
  <si>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</si>
  <si>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</si>
  <si>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</si>
  <si>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</si>
  <si>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</si>
  <si>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</si>
  <si>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</si>
  <si>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</si>
  <si>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</si>
  <si>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</si>
  <si>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</si>
  <si>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</si>
  <si>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</si>
  <si>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</si>
  <si>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</si>
  <si>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</si>
  <si>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</si>
  <si>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</si>
  <si>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</si>
  <si>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</si>
  <si>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</si>
  <si>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</si>
  <si>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</si>
  <si>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</si>
  <si>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</si>
  <si>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</si>
  <si>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</si>
  <si>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</si>
  <si>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</si>
  <si>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</si>
  <si>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</si>
  <si>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</si>
  <si>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</si>
  <si>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</si>
  <si>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</si>
  <si>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</si>
  <si>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</si>
  <si>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</si>
  <si>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</si>
  <si>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</si>
  <si>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</si>
  <si>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</si>
  <si>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</si>
  <si>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</si>
  <si>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</si>
  <si>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</si>
  <si>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</si>
  <si>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</si>
  <si>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</si>
  <si>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</si>
  <si>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</si>
  <si>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</si>
  <si>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</si>
  <si>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</si>
  <si>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</si>
  <si>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</si>
  <si>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</si>
  <si>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</si>
  <si>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</si>
  <si>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</si>
  <si>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</si>
  <si>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</si>
  <si>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</si>
  <si>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</si>
  <si>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</si>
  <si>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</si>
  <si>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</si>
  <si>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</si>
  <si>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</si>
  <si>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</si>
  <si>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</si>
  <si>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</si>
  <si>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</si>
  <si>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</si>
  <si>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</si>
  <si>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</si>
  <si>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</si>
  <si>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</si>
  <si>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</si>
  <si>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</si>
  <si>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</si>
  <si>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</si>
  <si>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</si>
  <si>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</si>
  <si>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</si>
  <si>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</si>
  <si>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</si>
  <si>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</si>
  <si>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</si>
  <si>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</si>
  <si>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</si>
  <si>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</si>
  <si>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</si>
  <si>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</si>
  <si>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</si>
  <si>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</si>
  <si>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</si>
  <si>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</si>
  <si>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</si>
  <si>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</si>
  <si>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</si>
  <si>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</si>
  <si>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</si>
  <si>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</si>
  <si>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</si>
  <si>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</si>
  <si>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</si>
  <si>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</si>
  <si>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</si>
  <si>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</si>
  <si>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</si>
  <si>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</si>
  <si>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</si>
  <si>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</si>
  <si>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</si>
  <si>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</si>
  <si>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</si>
  <si>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</si>
  <si>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</si>
  <si>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</si>
  <si>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</si>
  <si>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</si>
  <si>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</si>
  <si>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</si>
  <si>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</si>
  <si>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</si>
  <si>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</si>
  <si>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</si>
  <si>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</si>
  <si>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</si>
  <si>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</si>
  <si>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</si>
  <si>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</si>
  <si>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</si>
  <si>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</si>
  <si>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</si>
  <si>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</si>
  <si>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</si>
  <si>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</si>
  <si>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</si>
  <si>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</si>
  <si>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</si>
  <si>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</si>
  <si>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</si>
  <si>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</si>
  <si>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</si>
  <si>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</si>
  <si>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</si>
  <si>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</si>
  <si>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</si>
  <si>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</si>
  <si>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</si>
  <si>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</si>
  <si>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</si>
  <si>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</si>
  <si>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</si>
  <si>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</si>
  <si>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</si>
  <si>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</si>
  <si>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</si>
  <si>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</si>
  <si>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</si>
  <si>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</si>
  <si>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</si>
  <si>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</si>
  <si>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</si>
  <si>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</si>
  <si>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</si>
  <si>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</si>
  <si>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</si>
  <si>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</si>
  <si>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</si>
  <si>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</si>
  <si>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</si>
  <si>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</si>
  <si>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</si>
  <si>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</si>
  <si>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</si>
  <si>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</si>
  <si>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</si>
  <si>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</si>
  <si>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</si>
  <si>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</si>
  <si>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</si>
  <si>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</si>
  <si>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</si>
  <si>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</si>
  <si>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</si>
  <si>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</si>
  <si>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</si>
  <si>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</si>
  <si>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</si>
  <si>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</si>
  <si>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</si>
  <si>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</si>
  <si>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</si>
  <si>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</si>
  <si>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</si>
  <si>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</si>
  <si>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</si>
  <si>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</si>
  <si>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</si>
  <si>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</si>
  <si>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</si>
  <si>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</si>
  <si>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</si>
  <si>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</si>
  <si>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</si>
  <si>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</si>
  <si>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</si>
  <si>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</si>
  <si>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</si>
  <si>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</si>
  <si>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</si>
  <si>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</si>
  <si>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</si>
  <si>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</si>
  <si>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</si>
  <si>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</si>
  <si>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</si>
  <si>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</si>
  <si>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</si>
  <si>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</si>
  <si>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</si>
  <si>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</si>
  <si>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</si>
  <si>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</si>
  <si>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</si>
  <si>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</si>
  <si>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</si>
  <si>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</si>
  <si>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</si>
  <si>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</si>
  <si>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</si>
  <si>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</si>
  <si>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</si>
  <si>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</si>
  <si>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</si>
  <si>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</si>
  <si>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</si>
  <si>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</si>
  <si>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</si>
  <si>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</si>
  <si>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</si>
  <si>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</si>
  <si>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</si>
  <si>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</si>
  <si>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</si>
  <si>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</si>
  <si>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</si>
  <si>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</si>
  <si>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</si>
  <si>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</si>
  <si>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</si>
  <si>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</si>
  <si>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</si>
  <si>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</si>
  <si>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</si>
  <si>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</si>
  <si>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</si>
  <si>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</si>
  <si>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</si>
  <si>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</si>
  <si>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</si>
  <si>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</si>
  <si>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</si>
  <si>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</si>
  <si>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</si>
  <si>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</si>
  <si>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</si>
  <si>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</si>
  <si>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</si>
  <si>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</si>
  <si>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</si>
  <si>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</si>
  <si>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</si>
  <si>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</si>
  <si>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</si>
  <si>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</si>
  <si>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</si>
  <si>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</si>
  <si>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</si>
  <si>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</si>
  <si>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</si>
  <si>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</si>
  <si>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</si>
  <si>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</si>
  <si>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</si>
  <si>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</si>
  <si>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</si>
  <si>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</si>
  <si>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</si>
  <si>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</si>
  <si>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</si>
  <si>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</si>
  <si>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</si>
  <si>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</si>
  <si>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</si>
  <si>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</si>
  <si>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</si>
  <si>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</si>
  <si>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</si>
  <si>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</si>
  <si>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</si>
  <si>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</si>
  <si>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</si>
  <si>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</si>
  <si>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</si>
  <si>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</si>
  <si>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</si>
  <si>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</si>
  <si>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</si>
  <si>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</si>
  <si>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</si>
  <si>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</si>
  <si>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</si>
  <si>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</si>
  <si>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</si>
  <si>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</si>
  <si>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</si>
  <si>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</si>
  <si>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</si>
  <si>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</si>
  <si>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</si>
  <si>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</si>
  <si>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</si>
  <si>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</si>
  <si>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</si>
  <si>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</si>
  <si>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</si>
  <si>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</si>
  <si>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</si>
  <si>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</si>
  <si>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</si>
  <si>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</si>
  <si>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</si>
  <si>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</si>
  <si>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</si>
  <si>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</si>
  <si>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</si>
  <si>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</si>
  <si>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</si>
  <si>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</si>
  <si>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</si>
  <si>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</si>
  <si>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</si>
  <si>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</si>
  <si>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</si>
  <si>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</si>
  <si>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</si>
  <si>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</si>
  <si>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</si>
  <si>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</si>
  <si>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</si>
  <si>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</si>
  <si>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</si>
  <si>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</si>
  <si>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</si>
  <si>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</si>
  <si>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</si>
  <si>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</si>
  <si>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</si>
  <si>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</si>
  <si>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</si>
  <si>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</si>
  <si>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</si>
  <si>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</si>
  <si>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</si>
  <si>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</si>
  <si>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</si>
  <si>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</si>
  <si>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</si>
  <si>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</si>
  <si>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</si>
  <si>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</si>
  <si>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</si>
  <si>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</si>
  <si>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</si>
  <si>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</si>
  <si>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</si>
  <si>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</si>
  <si>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</si>
  <si>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</si>
  <si>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</si>
  <si>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</si>
  <si>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</si>
  <si>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</si>
  <si>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</si>
  <si>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</si>
  <si>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</si>
  <si>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</si>
  <si>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</si>
  <si>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</si>
  <si>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</si>
  <si>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</si>
  <si>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</si>
  <si>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</si>
  <si>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</si>
  <si>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</si>
  <si>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</si>
  <si>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</si>
  <si>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</si>
  <si>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</si>
  <si>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</si>
  <si>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</si>
  <si>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</si>
  <si>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</si>
  <si>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</si>
  <si>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</si>
  <si>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</si>
  <si>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</si>
  <si>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</si>
  <si>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</si>
  <si>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</si>
  <si>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</si>
  <si>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</si>
  <si>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</si>
  <si>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</si>
  <si>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</si>
  <si>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</si>
  <si>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</si>
  <si>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</si>
  <si>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</si>
  <si>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</si>
  <si>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</si>
  <si>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</si>
  <si>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</si>
  <si>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</si>
  <si>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</si>
  <si>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</si>
  <si>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</si>
  <si>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</si>
  <si>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</si>
  <si>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</si>
  <si>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</si>
  <si>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</si>
  <si>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</si>
  <si>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</si>
  <si>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</si>
  <si>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</si>
  <si>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</si>
  <si>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</si>
  <si>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</si>
  <si>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</si>
  <si>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</si>
  <si>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</si>
  <si>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</si>
  <si>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</si>
  <si>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</si>
  <si>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</si>
  <si>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</si>
  <si>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</si>
  <si>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</si>
  <si>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</si>
  <si>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</si>
  <si>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</si>
  <si>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</si>
  <si>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</si>
  <si>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</si>
  <si>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</si>
  <si>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</si>
  <si>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</si>
  <si>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</si>
  <si>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</si>
  <si>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</si>
  <si>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</si>
  <si>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</si>
  <si>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</si>
  <si>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</si>
  <si>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</si>
  <si>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</si>
  <si>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</si>
  <si>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</si>
  <si>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</si>
  <si>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</si>
  <si>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</si>
  <si>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</si>
  <si>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</si>
  <si>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</si>
  <si>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</si>
  <si>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</si>
  <si>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</si>
  <si>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</si>
  <si>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</si>
  <si>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</si>
  <si>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</si>
  <si>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</si>
  <si>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</si>
  <si>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</si>
  <si>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</si>
  <si>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</si>
  <si>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</si>
  <si>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</si>
  <si>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</si>
  <si>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</si>
  <si>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</si>
  <si>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</si>
  <si>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</si>
  <si>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</si>
  <si>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</si>
  <si>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</si>
  <si>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</si>
  <si>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</si>
  <si>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</si>
  <si>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</si>
  <si>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</si>
  <si>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</si>
  <si>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</si>
  <si>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</si>
  <si>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</si>
  <si>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</si>
  <si>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</si>
  <si>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</si>
  <si>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</si>
  <si>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</si>
  <si>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</si>
  <si>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</si>
  <si>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</si>
  <si>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</si>
  <si>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</si>
  <si>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</si>
  <si>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</si>
  <si>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</si>
  <si>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</si>
  <si>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</si>
  <si>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</si>
  <si>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</si>
  <si>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</si>
  <si>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</si>
  <si>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</si>
  <si>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</si>
  <si>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</si>
  <si>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</si>
  <si>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</si>
  <si>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</si>
  <si>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</si>
  <si>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</si>
  <si>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</si>
  <si>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</si>
  <si>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</si>
  <si>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</si>
  <si>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</si>
  <si>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</si>
  <si>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</si>
  <si>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</si>
  <si>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</si>
  <si>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</si>
  <si>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</si>
  <si>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</si>
  <si>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</si>
  <si>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</si>
  <si>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</si>
  <si>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</si>
  <si>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</si>
  <si>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</si>
  <si>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</si>
  <si>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</si>
  <si>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</si>
  <si>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</si>
  <si>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</si>
  <si>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</si>
  <si>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</si>
  <si>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</si>
  <si>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</si>
  <si>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</si>
  <si>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</si>
  <si>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</si>
  <si>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</si>
  <si>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</si>
  <si>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</si>
  <si>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</si>
  <si>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</si>
  <si>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</si>
  <si>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</si>
  <si>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</si>
  <si>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</si>
  <si>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</si>
  <si>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</si>
  <si>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</si>
  <si>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</si>
  <si>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</si>
  <si>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</si>
  <si>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</si>
  <si>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</si>
  <si>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</si>
  <si>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</si>
  <si>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</si>
  <si>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</si>
  <si>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</si>
  <si>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</si>
  <si>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</si>
  <si>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</si>
  <si>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</si>
  <si>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</si>
  <si>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</si>
  <si>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</si>
  <si>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</si>
  <si>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</si>
  <si>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</si>
  <si>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</si>
  <si>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</si>
  <si>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</si>
  <si>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</si>
  <si>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</si>
  <si>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</si>
  <si>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</si>
  <si>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</si>
  <si>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</si>
  <si>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</si>
  <si>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</si>
  <si>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</si>
  <si>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</si>
  <si>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</si>
  <si>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</si>
  <si>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</si>
  <si>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</si>
  <si>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</si>
  <si>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</si>
  <si>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</si>
  <si>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</si>
  <si>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</si>
  <si>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</si>
  <si>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</si>
  <si>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</si>
  <si>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</si>
  <si>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</si>
  <si>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</si>
  <si>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</si>
  <si>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</si>
  <si>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</si>
  <si>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</si>
  <si>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</si>
  <si>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</si>
  <si>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</si>
  <si>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</si>
  <si>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</si>
  <si>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</si>
  <si>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</si>
  <si>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</si>
  <si>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</si>
  <si>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</si>
  <si>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</si>
  <si>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</si>
  <si>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</si>
  <si>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</si>
  <si>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</si>
  <si>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</si>
  <si>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</si>
  <si>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</si>
  <si>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</si>
  <si>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</si>
  <si>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</si>
  <si>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</si>
  <si>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</si>
  <si>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</si>
  <si>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</si>
  <si>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</si>
  <si>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</si>
  <si>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</si>
  <si>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</si>
  <si>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</si>
  <si>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</si>
  <si>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</si>
  <si>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</si>
  <si>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</si>
  <si>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</si>
  <si>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</si>
  <si>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</si>
  <si>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</si>
  <si>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</si>
  <si>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</si>
  <si>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</si>
  <si>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</si>
  <si>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</si>
  <si>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</si>
  <si>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</si>
  <si>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</si>
  <si>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</si>
  <si>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</si>
  <si>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</si>
  <si>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</si>
  <si>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</si>
  <si>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</si>
  <si>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</si>
  <si>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</si>
  <si>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</si>
  <si>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</si>
  <si>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</si>
  <si>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</si>
  <si>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</si>
  <si>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</si>
  <si>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</si>
  <si>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</si>
  <si>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</si>
  <si>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</si>
  <si>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</si>
  <si>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</si>
  <si>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</si>
  <si>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</si>
  <si>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</si>
  <si>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</si>
  <si>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</si>
  <si>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</si>
  <si>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</si>
  <si>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</si>
  <si>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</si>
  <si>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</si>
  <si>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</si>
  <si>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</si>
  <si>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</si>
  <si>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</si>
  <si>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</si>
  <si>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</si>
  <si>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</si>
  <si>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</si>
  <si>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</si>
  <si>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</si>
  <si>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</si>
  <si>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</si>
  <si>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</si>
  <si>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</si>
  <si>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</si>
  <si>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</si>
  <si>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</si>
  <si>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</si>
  <si>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</si>
  <si>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</si>
  <si>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</si>
  <si>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</si>
  <si>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</si>
  <si>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</si>
  <si>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</si>
  <si>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</si>
  <si>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</si>
  <si>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</si>
  <si>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</si>
  <si>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</si>
  <si>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</si>
  <si>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</si>
  <si>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</si>
  <si>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</si>
  <si>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</si>
  <si>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</si>
  <si>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</si>
  <si>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</si>
  <si>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</si>
  <si>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</si>
  <si>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</si>
  <si>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</si>
  <si>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</si>
  <si>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</si>
  <si>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</si>
  <si>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</si>
  <si>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</si>
  <si>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</si>
  <si>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</si>
  <si>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</si>
  <si>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</si>
  <si>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</si>
  <si>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</si>
  <si>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</si>
  <si>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</si>
  <si>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</si>
  <si>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</si>
  <si>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</si>
  <si>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</si>
  <si>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</si>
  <si>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</si>
  <si>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</si>
  <si>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</si>
  <si>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</si>
  <si>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</si>
  <si>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</si>
  <si>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</si>
  <si>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</si>
  <si>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</si>
  <si>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</si>
  <si>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</si>
  <si>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</si>
  <si>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</si>
  <si>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</si>
  <si>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</si>
  <si>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</si>
  <si>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</si>
  <si>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</si>
  <si>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</si>
  <si>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</si>
  <si>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</si>
  <si>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</si>
  <si>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</si>
  <si>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</si>
  <si>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</si>
  <si>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</si>
  <si>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</si>
  <si>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</si>
  <si>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</si>
  <si>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</si>
  <si>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</si>
  <si>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</si>
  <si>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</si>
  <si>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</si>
  <si>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</si>
  <si>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</si>
  <si>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</si>
  <si>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</si>
  <si>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</si>
  <si>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</si>
  <si>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</si>
  <si>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</si>
  <si>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</si>
  <si>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</si>
  <si>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</si>
  <si>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</si>
  <si>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</si>
  <si>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</si>
  <si>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</si>
  <si>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</si>
  <si>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</si>
  <si>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</si>
  <si>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</si>
  <si>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</si>
  <si>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</si>
  <si>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</si>
  <si>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</si>
  <si>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</si>
  <si>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</si>
  <si>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</si>
  <si>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</si>
  <si>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</si>
  <si>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</si>
  <si>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</si>
  <si>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</si>
  <si>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</si>
  <si>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</si>
  <si>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</si>
  <si>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</si>
  <si>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</si>
  <si>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</si>
  <si>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</si>
  <si>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</si>
  <si>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</si>
  <si>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</si>
  <si>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</si>
  <si>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</si>
  <si>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</si>
  <si>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</si>
  <si>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</si>
  <si>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</si>
  <si>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</si>
  <si>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</si>
  <si>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</si>
  <si>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</si>
  <si>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</si>
  <si>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</si>
  <si>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</si>
  <si>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</si>
  <si>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</si>
  <si>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</si>
  <si>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</si>
  <si>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</si>
  <si>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</si>
  <si>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</si>
  <si>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</si>
  <si>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</si>
  <si>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</si>
  <si>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</si>
  <si>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</si>
  <si>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</si>
  <si>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</si>
  <si>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</si>
  <si>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</si>
  <si>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</si>
  <si>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</si>
  <si>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</si>
  <si>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</si>
  <si>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</si>
  <si>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</si>
  <si>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</si>
  <si>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</si>
  <si>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</si>
  <si>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</si>
  <si>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</si>
  <si>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</si>
  <si>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</si>
  <si>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</si>
  <si>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</si>
  <si>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</si>
  <si>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</si>
  <si>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</si>
  <si>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</si>
  <si>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</si>
  <si>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</si>
  <si>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</si>
  <si>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</si>
  <si>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</si>
  <si>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</si>
  <si>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</si>
  <si>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</si>
  <si>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</si>
  <si>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</si>
  <si>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</si>
  <si>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</si>
  <si>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</si>
  <si>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</si>
  <si>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</si>
  <si>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</si>
  <si>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</si>
  <si>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</si>
  <si>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</si>
  <si>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</si>
  <si>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</si>
  <si>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</si>
  <si>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</si>
  <si>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</si>
  <si>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</si>
  <si>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</si>
  <si>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</si>
  <si>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</si>
  <si>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</si>
  <si>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</si>
  <si>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</si>
  <si>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</si>
  <si>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</si>
  <si>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</si>
  <si>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</si>
  <si>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</si>
  <si>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</si>
  <si>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</si>
  <si>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</si>
  <si>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</si>
  <si>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</si>
  <si>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</si>
  <si>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</si>
  <si>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</si>
  <si>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</si>
  <si>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</si>
  <si>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</si>
  <si>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</si>
  <si>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</si>
  <si>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</si>
  <si>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</si>
  <si>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</si>
  <si>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</si>
  <si>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</si>
  <si>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</si>
  <si>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</si>
  <si>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</si>
  <si>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</si>
  <si>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</si>
  <si>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</si>
  <si>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</si>
  <si>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</si>
  <si>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</si>
  <si>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</si>
  <si>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</si>
  <si>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</si>
  <si>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</si>
  <si>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</si>
  <si>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</si>
  <si>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</si>
  <si>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</si>
  <si>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</si>
  <si>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</si>
  <si>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</si>
  <si>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</si>
  <si>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</si>
  <si>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</si>
  <si>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</si>
  <si>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</si>
  <si>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</si>
  <si>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</si>
  <si>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</si>
  <si>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</si>
  <si>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</si>
  <si>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</si>
  <si>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</si>
  <si>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</si>
  <si>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</si>
  <si>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</si>
  <si>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</si>
  <si>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</si>
  <si>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</si>
  <si>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</si>
  <si>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</si>
  <si>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</si>
  <si>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</si>
  <si>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</si>
  <si>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</si>
  <si>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</si>
  <si>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</si>
  <si>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</si>
  <si>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</si>
  <si>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</si>
  <si>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</si>
  <si>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</si>
  <si>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</si>
  <si>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</si>
  <si>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</si>
  <si>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</si>
  <si>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</si>
  <si>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</si>
  <si>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</si>
  <si>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</si>
  <si>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</si>
  <si>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</si>
  <si>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</si>
  <si>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</si>
  <si>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</si>
  <si>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</si>
  <si>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</si>
  <si>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</si>
  <si>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</si>
  <si>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</si>
  <si>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</si>
  <si>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</si>
  <si>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</si>
  <si>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</si>
  <si>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</si>
  <si>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</si>
  <si>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</si>
  <si>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</si>
  <si>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</si>
  <si>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</si>
  <si>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</si>
  <si>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</si>
  <si>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</si>
  <si>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</si>
  <si>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</si>
  <si>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</si>
  <si>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</si>
  <si>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</si>
  <si>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</si>
  <si>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</si>
  <si>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</si>
  <si>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</si>
  <si>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</si>
  <si>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</si>
  <si>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</si>
  <si>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</si>
  <si>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</si>
  <si>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</si>
  <si>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</si>
  <si>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</si>
  <si>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</si>
  <si>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</si>
  <si>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</si>
  <si>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</si>
  <si>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</si>
  <si>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</si>
  <si>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</si>
  <si>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</si>
  <si>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</si>
  <si>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</si>
  <si>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</si>
  <si>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</si>
  <si>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</si>
  <si>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</si>
  <si>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</si>
  <si>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</si>
  <si>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</si>
  <si>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</si>
  <si>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</si>
  <si>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</si>
  <si>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</si>
  <si>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</si>
  <si>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</si>
  <si>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</si>
  <si>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</si>
  <si>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</si>
  <si>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</si>
  <si>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</si>
  <si>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</si>
  <si>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</si>
  <si>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</si>
  <si>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</si>
  <si>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</si>
  <si>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</si>
  <si>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</si>
  <si>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</si>
  <si>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</si>
  <si>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</si>
  <si>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</si>
  <si>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</si>
  <si>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</si>
  <si>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</si>
  <si>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</si>
  <si>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</si>
  <si>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</si>
  <si>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</si>
  <si>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</si>
  <si>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</si>
  <si>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</si>
  <si>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</si>
  <si>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</si>
  <si>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</si>
  <si>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</si>
  <si>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</si>
  <si>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</si>
  <si>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</si>
  <si>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</si>
  <si>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</si>
  <si>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</si>
  <si>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</si>
  <si>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</si>
  <si>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</si>
  <si>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</si>
  <si>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</si>
  <si>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</si>
  <si>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</si>
  <si>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</si>
  <si>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</si>
  <si>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</si>
  <si>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</si>
  <si>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</si>
  <si>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</si>
  <si>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</si>
  <si>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</si>
  <si>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</si>
  <si>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</si>
  <si>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</si>
  <si>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</si>
  <si>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</si>
  <si>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</si>
  <si>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</si>
  <si>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</si>
  <si>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</si>
  <si>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</si>
  <si>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</si>
  <si>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</si>
  <si>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</si>
  <si>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</si>
  <si>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</si>
  <si>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</si>
  <si>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</si>
  <si>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</si>
  <si>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</si>
  <si>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</si>
  <si>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</si>
  <si>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</si>
  <si>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</si>
  <si>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</si>
  <si>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</si>
  <si>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</si>
  <si>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</si>
  <si>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</si>
  <si>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</si>
  <si>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</si>
  <si>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</si>
  <si>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</si>
  <si>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</si>
  <si>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</si>
  <si>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</si>
  <si>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</si>
  <si>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</si>
  <si>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</si>
  <si>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</si>
  <si>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</si>
  <si>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</si>
  <si>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</si>
  <si>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</si>
  <si>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</si>
  <si>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</si>
  <si>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</si>
  <si>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</si>
  <si>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</si>
  <si>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</si>
  <si>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</si>
  <si>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</si>
  <si>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</si>
  <si>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</si>
  <si>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</si>
  <si>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</si>
  <si>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</si>
  <si>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</si>
  <si>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</si>
  <si>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</si>
  <si>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</si>
  <si>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</si>
  <si>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</si>
  <si>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</si>
  <si>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</si>
  <si>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</si>
  <si>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</si>
  <si>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</si>
  <si>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</si>
  <si>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</si>
  <si>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</si>
  <si>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</si>
  <si>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</si>
  <si>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</si>
  <si>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</si>
  <si>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</si>
  <si>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</si>
  <si>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</si>
  <si>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</si>
  <si>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</si>
  <si>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</si>
  <si>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</si>
  <si>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</si>
  <si>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</si>
  <si>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</si>
  <si>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</si>
  <si>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</si>
  <si>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</si>
  <si>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</si>
  <si>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</si>
  <si>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</si>
  <si>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</si>
  <si>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</si>
  <si>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</si>
  <si>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</si>
  <si>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</si>
  <si>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</si>
  <si>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</si>
  <si>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</si>
  <si>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</si>
  <si>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</si>
  <si>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</si>
  <si>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</si>
  <si>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</si>
  <si>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</si>
  <si>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</si>
  <si>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</si>
  <si>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</si>
  <si>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</si>
  <si>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</si>
  <si>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</si>
  <si>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</si>
  <si>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</si>
  <si>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</si>
  <si>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</si>
  <si>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</si>
  <si>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</si>
  <si>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</si>
  <si>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</si>
  <si>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</si>
  <si>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</si>
  <si>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</si>
  <si>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</si>
  <si>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</si>
  <si>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</si>
  <si>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</si>
  <si>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</si>
  <si>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</si>
  <si>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</si>
  <si>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</si>
  <si>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</si>
  <si>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</si>
  <si>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</si>
  <si>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</si>
  <si>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</si>
  <si>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</si>
  <si>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</si>
  <si>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</si>
  <si>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</si>
  <si>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</si>
  <si>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</si>
  <si>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</si>
  <si>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</si>
  <si>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</si>
  <si>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</si>
  <si>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</si>
  <si>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</si>
  <si>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</si>
  <si>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</si>
  <si>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</si>
  <si>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</si>
  <si>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</si>
  <si>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</si>
  <si>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</si>
  <si>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</si>
  <si>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</si>
  <si>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</si>
  <si>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</si>
  <si>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</si>
  <si>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</si>
  <si>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</si>
  <si>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</si>
  <si>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</si>
  <si>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</si>
  <si>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</si>
  <si>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</si>
  <si>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</si>
  <si>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</si>
  <si>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</si>
  <si>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</si>
  <si>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</si>
  <si>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</si>
  <si>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</si>
  <si>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</si>
  <si>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</si>
  <si>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</si>
  <si>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</si>
  <si>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</si>
  <si>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</si>
  <si>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</si>
  <si>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</si>
  <si>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</si>
  <si>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</si>
  <si>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</si>
  <si>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</si>
  <si>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</si>
  <si>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</si>
  <si>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</si>
  <si>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</si>
  <si>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</si>
  <si>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</si>
  <si>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</si>
  <si>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</si>
  <si>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</si>
  <si>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</si>
  <si>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</si>
  <si>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</si>
  <si>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</si>
  <si>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</si>
  <si>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</si>
  <si>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</si>
  <si>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</si>
  <si>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</si>
  <si>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</si>
  <si>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</si>
  <si>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</si>
  <si>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</si>
  <si>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</si>
  <si>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</si>
  <si>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</si>
  <si>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</si>
  <si>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</si>
  <si>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</si>
  <si>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</si>
  <si>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</si>
  <si>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</si>
  <si>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</si>
  <si>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</si>
  <si>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</si>
  <si>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</si>
  <si>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</si>
  <si>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</si>
  <si>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</si>
  <si>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</si>
  <si>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</si>
  <si>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</si>
  <si>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</si>
  <si>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</si>
  <si>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</si>
  <si>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</si>
  <si>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</si>
  <si>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</si>
  <si>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</si>
  <si>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</si>
  <si>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</si>
  <si>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</si>
  <si>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</si>
  <si>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</si>
  <si>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</si>
  <si>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</si>
  <si>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</si>
  <si>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</si>
  <si>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</si>
  <si>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</si>
  <si>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</si>
  <si>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</si>
  <si>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</si>
  <si>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</si>
  <si>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</si>
  <si>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</si>
  <si>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</si>
  <si>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</si>
  <si>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</si>
  <si>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</si>
  <si>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</si>
  <si>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</si>
  <si>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</si>
  <si>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</si>
  <si>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</si>
  <si>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</si>
  <si>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</si>
  <si>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</si>
  <si>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</si>
  <si>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</si>
  <si>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</si>
  <si>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</si>
  <si>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</si>
  <si>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</si>
  <si>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</si>
  <si>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</si>
  <si>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</si>
  <si>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</si>
  <si>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</si>
  <si>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</si>
  <si>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</si>
  <si>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</si>
  <si>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</si>
  <si>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</si>
  <si>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</si>
  <si>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</si>
  <si>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</si>
  <si>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</si>
  <si>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</si>
  <si>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</si>
  <si>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</si>
  <si>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</si>
  <si>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</si>
  <si>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</si>
  <si>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</si>
  <si>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</si>
  <si>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</si>
  <si>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</si>
  <si>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</si>
  <si>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</si>
  <si>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</si>
  <si>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</si>
  <si>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</si>
  <si>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</si>
  <si>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</si>
  <si>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</si>
  <si>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</si>
  <si>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</si>
  <si>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</si>
  <si>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</si>
  <si>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</si>
  <si>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</si>
  <si>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</si>
  <si>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</si>
  <si>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</si>
  <si>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</si>
  <si>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</si>
  <si>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</si>
  <si>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</si>
  <si>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</si>
  <si>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</si>
  <si>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</si>
  <si>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</si>
  <si>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</si>
  <si>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</si>
  <si>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</si>
  <si>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</si>
  <si>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</si>
  <si>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</si>
  <si>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</si>
  <si>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</si>
  <si>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</si>
  <si>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</si>
  <si>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</si>
  <si>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</si>
  <si>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</si>
  <si>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</si>
  <si>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</si>
  <si>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</si>
  <si>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</si>
  <si>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</si>
  <si>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</si>
  <si>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</si>
  <si>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</si>
  <si>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</si>
  <si>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</si>
  <si>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</si>
  <si>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</si>
  <si>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</si>
  <si>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</si>
  <si>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</si>
  <si>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</si>
  <si>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</si>
  <si>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</si>
  <si>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</si>
  <si>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</si>
  <si>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</si>
  <si>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</si>
  <si>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</si>
  <si>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</si>
  <si>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</si>
  <si>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</si>
  <si>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</si>
  <si>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</si>
  <si>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</si>
  <si>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</si>
  <si>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</si>
  <si>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</si>
  <si>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</si>
  <si>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</si>
  <si>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</si>
  <si>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</si>
  <si>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</si>
  <si>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</si>
  <si>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</si>
  <si>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</si>
  <si>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</si>
  <si>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</si>
  <si>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</si>
  <si>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</si>
  <si>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</si>
  <si>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</si>
  <si>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</si>
  <si>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</si>
  <si>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</si>
  <si>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</si>
  <si>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</si>
  <si>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</si>
  <si>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</si>
  <si>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</si>
  <si>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</si>
  <si>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</si>
  <si>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</si>
  <si>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</si>
  <si>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</si>
  <si>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</si>
  <si>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</si>
  <si>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</si>
  <si>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</si>
  <si>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</si>
  <si>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</si>
  <si>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</si>
  <si>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</si>
  <si>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</si>
  <si>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</si>
  <si>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</si>
  <si>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</si>
  <si>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</si>
  <si>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</si>
  <si>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</si>
  <si>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</si>
  <si>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</si>
  <si>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</si>
  <si>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</si>
  <si>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</si>
  <si>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</si>
  <si>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</si>
  <si>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</si>
  <si>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</si>
  <si>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</si>
  <si>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</si>
  <si>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</si>
  <si>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</si>
  <si>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</si>
  <si>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</si>
  <si>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</si>
  <si>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</si>
  <si>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</si>
  <si>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</si>
  <si>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</si>
  <si>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</si>
  <si>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</si>
  <si>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</si>
  <si>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</si>
  <si>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</si>
  <si>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</si>
  <si>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</si>
  <si>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</si>
  <si>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</si>
  <si>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</si>
  <si>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</si>
  <si>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</si>
  <si>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</si>
  <si>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</si>
  <si>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</si>
  <si>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</si>
  <si>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</si>
  <si>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</si>
  <si>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</si>
  <si>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</si>
  <si>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</si>
  <si>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</si>
  <si>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</si>
  <si>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</si>
  <si>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</si>
  <si>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</si>
  <si>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</si>
  <si>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</si>
  <si>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</si>
  <si>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</si>
  <si>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</si>
  <si>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</si>
  <si>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</si>
  <si>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</si>
  <si>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</si>
  <si>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</si>
  <si>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</si>
  <si>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</si>
  <si>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</si>
  <si>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</si>
  <si>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</si>
  <si>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</si>
  <si>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</si>
  <si>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</si>
  <si>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</si>
  <si>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</si>
  <si>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</si>
  <si>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</si>
  <si>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</si>
  <si>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</si>
  <si>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</si>
  <si>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</si>
  <si>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</si>
  <si>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</si>
  <si>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</si>
  <si>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</si>
  <si>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</si>
  <si>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</si>
  <si>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</si>
  <si>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</si>
  <si>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</si>
  <si>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</si>
  <si>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</si>
  <si>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</si>
  <si>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</si>
  <si>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</si>
  <si>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</si>
  <si>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</si>
  <si>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</si>
  <si>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</si>
  <si>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</si>
  <si>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</si>
  <si>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</si>
  <si>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</si>
  <si>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</si>
  <si>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</si>
  <si>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</si>
  <si>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</si>
  <si>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</si>
  <si>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</si>
  <si>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</si>
  <si>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</si>
  <si>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</si>
  <si>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</si>
  <si>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</si>
  <si>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</si>
  <si>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</si>
  <si>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</si>
  <si>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</si>
  <si>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</si>
  <si>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</si>
  <si>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</si>
  <si>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</si>
  <si>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</si>
  <si>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</si>
  <si>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</si>
  <si>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</si>
  <si>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</si>
  <si>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</si>
  <si>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</si>
  <si>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</si>
  <si>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</si>
  <si>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</si>
  <si>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</si>
  <si>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</si>
  <si>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</si>
  <si>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</si>
  <si>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</si>
  <si>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</si>
  <si>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</si>
  <si>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</si>
  <si>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</si>
  <si>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</si>
  <si>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</si>
  <si>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</si>
  <si>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</si>
  <si>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</si>
  <si>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</si>
  <si>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</si>
  <si>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</si>
  <si>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</si>
  <si>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</si>
  <si>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</si>
  <si>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</si>
  <si>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</si>
  <si>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</si>
  <si>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</si>
  <si>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</si>
  <si>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</si>
  <si>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</si>
  <si>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</si>
  <si>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</si>
  <si>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</si>
  <si>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</si>
  <si>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</si>
  <si>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</si>
  <si>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</si>
  <si>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</si>
  <si>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</si>
  <si>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</si>
  <si>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</si>
  <si>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</si>
  <si>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</si>
  <si>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</si>
  <si>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</si>
  <si>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</si>
  <si>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</si>
  <si>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</si>
  <si>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</si>
  <si>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</si>
  <si>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</si>
  <si>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</si>
  <si>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</si>
  <si>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</si>
  <si>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</si>
  <si>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</si>
  <si>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</si>
  <si>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</si>
  <si>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</si>
  <si>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</si>
  <si>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</si>
  <si>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</si>
  <si>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</si>
  <si>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</si>
  <si>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</si>
  <si>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</si>
  <si>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</si>
  <si>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</si>
  <si>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</si>
  <si>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</si>
  <si>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</si>
  <si>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</si>
  <si>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</si>
  <si>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</si>
  <si>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</si>
  <si>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</si>
  <si>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</si>
  <si>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</si>
  <si>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</si>
  <si>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</si>
  <si>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</si>
  <si>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</si>
  <si>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</si>
  <si>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</si>
  <si>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</si>
  <si>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</si>
  <si>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</si>
  <si>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</si>
  <si>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</si>
  <si>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</si>
  <si>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</si>
  <si>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</si>
  <si>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</si>
  <si>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</si>
  <si>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</si>
  <si>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</si>
  <si>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</si>
  <si>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</si>
  <si>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</si>
  <si>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</si>
  <si>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</si>
  <si>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</si>
  <si>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</si>
  <si>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</si>
  <si>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</si>
  <si>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</si>
  <si>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</si>
  <si>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</si>
  <si>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</si>
  <si>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</si>
  <si>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</si>
  <si>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</si>
  <si>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</si>
  <si>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</si>
  <si>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</si>
  <si>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</si>
  <si>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</si>
  <si>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</si>
  <si>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</si>
  <si>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</si>
  <si>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</si>
  <si>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</si>
  <si>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</si>
  <si>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</si>
  <si>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</si>
  <si>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</si>
  <si>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</si>
  <si>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</si>
  <si>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</si>
  <si>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</si>
  <si>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</si>
  <si>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</si>
  <si>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</si>
  <si>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</si>
  <si>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</si>
  <si>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</si>
  <si>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</si>
  <si>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</si>
  <si>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</si>
  <si>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</si>
  <si>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</si>
  <si>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</si>
  <si>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</si>
  <si>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</si>
  <si>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</si>
  <si>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</si>
  <si>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</si>
  <si>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</si>
  <si>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</si>
  <si>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</si>
  <si>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</si>
  <si>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</si>
  <si>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</si>
  <si>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</si>
  <si>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</si>
  <si>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</si>
  <si>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</si>
  <si>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</si>
  <si>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</si>
  <si>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</si>
  <si>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</si>
  <si>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</si>
  <si>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</si>
  <si>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</si>
  <si>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</si>
  <si>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</si>
  <si>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</si>
  <si>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</si>
  <si>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</si>
  <si>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</si>
  <si>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</si>
  <si>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</si>
  <si>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</si>
  <si>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</si>
  <si>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</si>
  <si>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</si>
  <si>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</si>
  <si>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</si>
  <si>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</si>
  <si>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</si>
  <si>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</si>
  <si>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</si>
  <si>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</si>
  <si>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</si>
  <si>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</si>
  <si>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</si>
  <si>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</si>
  <si>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</si>
  <si>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</si>
  <si>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</si>
  <si>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</si>
  <si>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</si>
  <si>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</si>
  <si>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</si>
  <si>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</si>
  <si>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</si>
  <si>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</si>
  <si>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</si>
  <si>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</si>
  <si>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</si>
  <si>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</si>
  <si>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</si>
  <si>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</si>
  <si>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</si>
  <si>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</si>
  <si>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</si>
  <si>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</si>
  <si>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</si>
  <si>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</si>
  <si>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</si>
  <si>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</si>
  <si>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</si>
  <si>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</si>
  <si>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</si>
  <si>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</si>
  <si>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</si>
  <si>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</si>
  <si>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</si>
  <si>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</si>
  <si>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</si>
  <si>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</si>
  <si>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</si>
  <si>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</si>
  <si>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</si>
  <si>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</si>
  <si>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</si>
  <si>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</si>
  <si>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</si>
  <si>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</si>
  <si>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</si>
  <si>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</si>
  <si>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</si>
  <si>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</si>
  <si>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</si>
  <si>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</si>
  <si>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</si>
  <si>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</si>
  <si>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</si>
  <si>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</si>
  <si>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</si>
  <si>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</si>
  <si>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</si>
  <si>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</si>
  <si>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</si>
  <si>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</si>
  <si>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</si>
  <si>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</si>
  <si>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</si>
  <si>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</si>
  <si>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</si>
  <si>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</si>
  <si>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</si>
  <si>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</si>
  <si>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</si>
  <si>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</si>
  <si>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</si>
  <si>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</si>
  <si>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</si>
  <si>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</si>
  <si>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</si>
  <si>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</si>
  <si>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</si>
  <si>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</si>
  <si>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</si>
  <si>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</si>
  <si>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</si>
  <si>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</si>
  <si>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</si>
  <si>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</si>
  <si>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</si>
  <si>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</si>
  <si>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</si>
  <si>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</si>
  <si>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</si>
  <si>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</si>
  <si>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</si>
  <si>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</si>
  <si>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</si>
  <si>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</si>
  <si>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</si>
  <si>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</si>
  <si>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</si>
  <si>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</si>
  <si>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</si>
  <si>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</si>
  <si>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</si>
  <si>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</si>
  <si>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</si>
  <si>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</si>
  <si>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</si>
  <si>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</si>
  <si>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</si>
  <si>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</si>
  <si>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</si>
  <si>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</si>
  <si>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</si>
  <si>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</si>
  <si>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</si>
  <si>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</si>
  <si>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</si>
  <si>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</si>
  <si>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</si>
  <si>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</si>
  <si>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</si>
  <si>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</si>
  <si>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</si>
  <si>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</si>
  <si>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</si>
  <si>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</si>
  <si>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</si>
  <si>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</si>
  <si>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</si>
  <si>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</si>
  <si>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</si>
  <si>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</si>
  <si>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</si>
  <si>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</si>
  <si>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</si>
  <si>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</si>
  <si>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</si>
  <si>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</si>
  <si>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</si>
  <si>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</si>
  <si>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</si>
  <si>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</si>
  <si>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</si>
  <si>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</si>
  <si>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</si>
  <si>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</si>
  <si>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</si>
  <si>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</si>
  <si>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</si>
  <si>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</si>
  <si>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</si>
  <si>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</si>
  <si>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</si>
  <si>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</si>
  <si>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</si>
  <si>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</si>
  <si>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</si>
  <si>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</si>
  <si>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</si>
  <si>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</si>
  <si>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</si>
  <si>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</si>
  <si>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</si>
  <si>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</si>
  <si>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</si>
  <si>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</si>
  <si>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</si>
  <si>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</si>
  <si>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</si>
  <si>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</si>
  <si>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</si>
  <si>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</si>
  <si>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</si>
  <si>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</si>
  <si>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</si>
  <si>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</si>
  <si>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</si>
  <si>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</si>
  <si>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</si>
  <si>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</si>
  <si>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</si>
  <si>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</si>
  <si>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</si>
  <si>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</si>
  <si>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</si>
  <si>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</si>
  <si>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</si>
  <si>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</si>
  <si>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</si>
  <si>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</si>
  <si>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</si>
  <si>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</si>
  <si>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</si>
  <si>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</si>
  <si>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</si>
  <si>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</si>
  <si>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</si>
  <si>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</si>
  <si>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</si>
  <si>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</si>
  <si>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</si>
  <si>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</si>
  <si>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</si>
  <si>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</si>
  <si>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</si>
  <si>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</si>
  <si>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</si>
  <si>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</si>
  <si>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</si>
  <si>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</si>
  <si>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</si>
  <si>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</si>
  <si>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</si>
  <si>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</si>
  <si>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</si>
  <si>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</si>
  <si>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</si>
  <si>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</si>
  <si>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</si>
  <si>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</si>
  <si>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</si>
  <si>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</si>
  <si>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</si>
  <si>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</si>
  <si>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</si>
  <si>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</si>
  <si>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</si>
  <si>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</si>
  <si>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</si>
  <si>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</si>
  <si>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</si>
  <si>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</si>
  <si>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</si>
  <si>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</si>
  <si>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</si>
  <si>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</si>
  <si>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</si>
  <si>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</si>
  <si>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</si>
  <si>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</si>
  <si>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</si>
  <si>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</si>
  <si>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</si>
  <si>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</si>
  <si>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</si>
  <si>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</si>
  <si>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</si>
  <si>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</si>
  <si>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</si>
  <si>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</si>
  <si>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</si>
  <si>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</si>
  <si>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</si>
  <si>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</si>
  <si>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</si>
  <si>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</si>
  <si>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</si>
  <si>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</si>
  <si>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</si>
  <si>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</si>
  <si>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</si>
  <si>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</si>
  <si>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</si>
  <si>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</si>
  <si>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</si>
  <si>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</si>
  <si>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</si>
  <si>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</si>
  <si>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</si>
  <si>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</si>
  <si>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</si>
  <si>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</si>
  <si>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</si>
  <si>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</si>
  <si>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</si>
  <si>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</si>
  <si>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</si>
  <si>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</si>
  <si>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</si>
  <si>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</si>
  <si>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</si>
  <si>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</si>
  <si>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</si>
  <si>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</si>
  <si>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</si>
  <si>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</si>
  <si>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</si>
  <si>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</si>
  <si>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</si>
  <si>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</si>
  <si>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</si>
  <si>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</si>
  <si>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</si>
  <si>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</si>
  <si>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</si>
  <si>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</si>
  <si>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</si>
  <si>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</si>
  <si>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</si>
  <si>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</si>
  <si>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</si>
  <si>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</si>
  <si>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</si>
  <si>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</si>
  <si>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</si>
  <si>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</si>
  <si>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</si>
  <si>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</si>
  <si>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</si>
  <si>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</si>
  <si>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</si>
  <si>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</si>
  <si>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</si>
  <si>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</si>
  <si>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</si>
  <si>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</si>
  <si>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</si>
  <si>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</si>
  <si>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</si>
  <si>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</si>
  <si>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</si>
  <si>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</si>
  <si>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</si>
  <si>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</si>
  <si>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</si>
  <si>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</si>
  <si>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</si>
  <si>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</si>
  <si>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</si>
  <si>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</si>
  <si>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</si>
  <si>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</si>
  <si>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</si>
  <si>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</si>
  <si>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</si>
  <si>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</si>
  <si>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</si>
  <si>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</si>
  <si>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</si>
  <si>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</si>
  <si>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</si>
  <si>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</si>
  <si>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</si>
  <si>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</si>
  <si>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</si>
  <si>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</si>
  <si>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</si>
  <si>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</si>
  <si>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</si>
  <si>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</si>
  <si>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</si>
  <si>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</si>
  <si>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</si>
  <si>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</si>
  <si>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</si>
  <si>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</si>
  <si>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</si>
  <si>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</si>
  <si>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</si>
  <si>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</si>
  <si>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</si>
  <si>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</si>
  <si>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</si>
  <si>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</si>
  <si>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</si>
  <si>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</si>
  <si>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</si>
  <si>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</si>
  <si>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</si>
  <si>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</si>
  <si>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</si>
  <si>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</si>
  <si>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</si>
  <si>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</si>
  <si>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</si>
  <si>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</si>
  <si>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</si>
  <si>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</si>
  <si>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</si>
  <si>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</si>
  <si>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</si>
  <si>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</si>
  <si>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</si>
  <si>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</si>
  <si>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</si>
  <si>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</si>
  <si>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</si>
  <si>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</si>
  <si>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</si>
  <si>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</si>
  <si>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</si>
  <si>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</si>
  <si>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</si>
  <si>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</si>
  <si>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</si>
  <si>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</si>
  <si>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</si>
  <si>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</si>
  <si>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</si>
  <si>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</si>
  <si>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</si>
  <si>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</si>
  <si>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</si>
  <si>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</si>
  <si>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</si>
  <si>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</si>
  <si>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</si>
  <si>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</si>
  <si>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</si>
  <si>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</si>
  <si>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</si>
  <si>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</si>
  <si>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</si>
  <si>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</si>
  <si>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</si>
  <si>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</si>
  <si>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</si>
  <si>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</si>
  <si>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</si>
  <si>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</si>
  <si>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</si>
  <si>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</si>
  <si>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</si>
  <si>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</si>
  <si>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</si>
  <si>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</si>
  <si>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</si>
  <si>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</si>
  <si>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</si>
  <si>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</si>
  <si>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</si>
  <si>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</si>
  <si>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</si>
  <si>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</si>
  <si>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</si>
  <si>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</si>
  <si>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</si>
  <si>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</si>
  <si>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</si>
  <si>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</si>
  <si>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</si>
  <si>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</si>
  <si>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</si>
  <si>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</si>
  <si>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</si>
  <si>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</si>
  <si>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</si>
  <si>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</si>
  <si>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</si>
  <si>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</si>
  <si>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</si>
  <si>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</si>
  <si>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</si>
  <si>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</si>
  <si>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</si>
  <si>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</si>
  <si>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</si>
  <si>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</si>
  <si>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</si>
  <si>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</si>
  <si>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</si>
  <si>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</si>
  <si>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</si>
  <si>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</si>
  <si>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</si>
  <si>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</si>
  <si>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</si>
  <si>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</si>
  <si>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</si>
  <si>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</si>
  <si>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</si>
  <si>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</si>
  <si>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</si>
  <si>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</si>
  <si>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</si>
  <si>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</si>
  <si>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</si>
  <si>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</si>
  <si>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</si>
  <si>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</si>
  <si>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</si>
  <si>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</si>
  <si>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</si>
  <si>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</si>
  <si>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</si>
  <si>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</si>
  <si>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</si>
  <si>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</si>
  <si>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</si>
  <si>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</si>
  <si>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</si>
  <si>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</si>
  <si>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</si>
  <si>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</si>
  <si>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</si>
  <si>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</si>
  <si>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</si>
  <si>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</si>
  <si>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</si>
  <si>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</si>
  <si>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</si>
  <si>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</si>
  <si>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</si>
  <si>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</si>
  <si>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</si>
  <si>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</si>
  <si>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</si>
  <si>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</si>
  <si>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</si>
  <si>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</si>
  <si>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</si>
  <si>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</si>
  <si>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</si>
  <si>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</si>
  <si>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</si>
  <si>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</si>
  <si>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</si>
  <si>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</si>
  <si>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</si>
  <si>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</si>
  <si>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</si>
  <si>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</si>
  <si>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</si>
  <si>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</si>
  <si>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</si>
  <si>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</si>
  <si>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</si>
  <si>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</si>
  <si>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</si>
  <si>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</si>
  <si>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</si>
  <si>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</si>
  <si>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</si>
  <si>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</si>
  <si>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</si>
  <si>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</si>
  <si>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</si>
  <si>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</si>
  <si>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</si>
  <si>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</si>
  <si>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</si>
  <si>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</si>
  <si>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</si>
  <si>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</si>
  <si>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</si>
  <si>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</si>
  <si>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</si>
  <si>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</si>
  <si>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</si>
  <si>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</si>
  <si>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</si>
  <si>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</si>
  <si>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</si>
  <si>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</si>
  <si>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</si>
  <si>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</si>
  <si>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</si>
  <si>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</si>
  <si>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</si>
  <si>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</si>
  <si>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</si>
  <si>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</si>
  <si>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</si>
  <si>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</si>
  <si>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</si>
  <si>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</si>
  <si>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</si>
  <si>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</si>
  <si>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</si>
  <si>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</si>
  <si>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</si>
  <si>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</si>
  <si>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</si>
  <si>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</si>
  <si>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</si>
  <si>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</si>
  <si>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</si>
  <si>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</si>
  <si>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</si>
  <si>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</si>
  <si>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</si>
  <si>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</si>
  <si>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</si>
  <si>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</si>
  <si>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</si>
  <si>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</si>
  <si>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</si>
  <si>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</si>
  <si>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</si>
  <si>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</si>
  <si>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</si>
  <si>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</si>
  <si>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</si>
  <si>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</si>
  <si>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</si>
  <si>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</si>
  <si>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</si>
  <si>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</si>
  <si>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</si>
  <si>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</si>
  <si>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</si>
  <si>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</si>
  <si>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</si>
  <si>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</si>
  <si>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</si>
  <si>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</si>
  <si>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</si>
  <si>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</si>
  <si>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</si>
  <si>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</si>
  <si>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</si>
  <si>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</si>
  <si>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</si>
  <si>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</si>
  <si>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</si>
  <si>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</si>
  <si>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</si>
  <si>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</si>
  <si>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</si>
  <si>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</si>
  <si>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</si>
  <si>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</si>
  <si>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</si>
  <si>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</si>
  <si>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</si>
  <si>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</si>
  <si>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</si>
  <si>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</si>
  <si>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</si>
  <si>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</si>
  <si>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</si>
  <si>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</si>
  <si>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</si>
  <si>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</si>
  <si>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</si>
  <si>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</si>
  <si>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</si>
  <si>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</si>
  <si>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</si>
  <si>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</si>
  <si>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</si>
  <si>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</si>
  <si>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</si>
  <si>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</si>
  <si>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</si>
  <si>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</si>
  <si>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</si>
  <si>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</si>
  <si>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</si>
  <si>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</si>
  <si>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</si>
  <si>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</si>
  <si>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</si>
  <si>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</si>
  <si>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</si>
  <si>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</si>
  <si>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</si>
  <si>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</si>
  <si>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</si>
  <si>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</si>
  <si>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</si>
  <si>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</si>
  <si>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</si>
  <si>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</si>
  <si>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</si>
  <si>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</si>
  <si>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</si>
  <si>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</si>
  <si>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</si>
  <si>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</si>
  <si>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</si>
  <si>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</si>
  <si>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</si>
  <si>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</si>
  <si>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</si>
  <si>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</si>
  <si>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</si>
  <si>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</si>
  <si>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</si>
  <si>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</si>
  <si>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</si>
  <si>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</si>
  <si>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</si>
  <si>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</si>
  <si>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</si>
  <si>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</si>
  <si>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</si>
  <si>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</si>
  <si>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</si>
  <si>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</si>
  <si>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</si>
  <si>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</si>
  <si>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</si>
  <si>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</si>
  <si>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</si>
  <si>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</si>
  <si>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</si>
  <si>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</si>
  <si>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</si>
  <si>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</si>
  <si>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</si>
  <si>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</si>
  <si>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</si>
  <si>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</si>
  <si>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</si>
  <si>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</si>
  <si>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</si>
  <si>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</si>
  <si>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</si>
  <si>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</si>
  <si>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</si>
  <si>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</si>
  <si>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</si>
  <si>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</si>
  <si>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</si>
  <si>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</si>
  <si>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</si>
  <si>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</si>
  <si>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</si>
  <si>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</si>
  <si>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</si>
  <si>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</si>
  <si>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</si>
  <si>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</si>
  <si>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</si>
  <si>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</si>
  <si>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</si>
  <si>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</si>
  <si>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</si>
  <si>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</si>
  <si>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</si>
  <si>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</si>
  <si>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</si>
  <si>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</si>
  <si>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</si>
  <si>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</si>
  <si>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</si>
  <si>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</si>
  <si>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</si>
  <si>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</si>
  <si>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</si>
  <si>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</si>
  <si>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</si>
  <si>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</si>
  <si>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</si>
  <si>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</si>
  <si>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</si>
  <si>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</si>
  <si>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</si>
  <si>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</si>
  <si>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</si>
  <si>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</si>
  <si>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</si>
  <si>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</si>
  <si>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</si>
  <si>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</si>
  <si>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</si>
  <si>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</si>
  <si>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</si>
  <si>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</si>
  <si>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</si>
  <si>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</si>
  <si>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</si>
  <si>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</si>
  <si>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</si>
  <si>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</si>
  <si>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</si>
  <si>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</si>
  <si>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</si>
  <si>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</si>
  <si>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</si>
  <si>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</si>
  <si>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</si>
  <si>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</si>
  <si>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</si>
  <si>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</si>
  <si>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</si>
  <si>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</si>
  <si>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</si>
  <si>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</si>
  <si>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</si>
  <si>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</si>
  <si>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</si>
  <si>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</si>
  <si>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</si>
  <si>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</si>
  <si>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</si>
  <si>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</si>
  <si>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</si>
  <si>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</si>
  <si>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</si>
  <si>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</si>
  <si>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</si>
  <si>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</si>
  <si>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</si>
  <si>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</si>
  <si>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</si>
  <si>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</si>
  <si>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</si>
  <si>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</si>
  <si>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</si>
  <si>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</si>
  <si>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</si>
  <si>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</si>
  <si>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</si>
  <si>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</si>
  <si>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</si>
  <si>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</si>
  <si>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</si>
  <si>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</si>
  <si>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</si>
  <si>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</si>
  <si>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</si>
  <si>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</si>
  <si>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</si>
  <si>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</si>
  <si>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</si>
  <si>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</si>
  <si>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</si>
  <si>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</si>
  <si>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</si>
  <si>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</si>
  <si>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</si>
  <si>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</si>
  <si>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</si>
  <si>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</si>
  <si>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</si>
  <si>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</si>
  <si>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</si>
  <si>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</si>
  <si>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</si>
  <si>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</si>
  <si>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</si>
  <si>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</si>
  <si>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</si>
  <si>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</si>
  <si>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</si>
  <si>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</si>
  <si>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</si>
  <si>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</si>
  <si>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</si>
  <si>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</si>
  <si>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</si>
  <si>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</si>
  <si>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</si>
  <si>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</si>
  <si>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</si>
  <si>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</si>
  <si>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</si>
  <si>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</si>
  <si>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</si>
  <si>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</si>
  <si>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</si>
  <si>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</si>
  <si>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</si>
  <si>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</si>
  <si>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</si>
  <si>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</si>
  <si>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</si>
  <si>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</si>
  <si>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</si>
  <si>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</si>
  <si>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</si>
  <si>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</si>
  <si>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</si>
  <si>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</si>
  <si>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</si>
  <si>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</si>
  <si>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</si>
  <si>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</si>
  <si>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</si>
  <si>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</si>
  <si>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</si>
  <si>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</si>
  <si>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</si>
  <si>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</si>
  <si>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</si>
  <si>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</si>
  <si>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</si>
  <si>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</si>
  <si>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</si>
  <si>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</si>
  <si>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</si>
  <si>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</si>
  <si>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</si>
  <si>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</si>
  <si>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</si>
  <si>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</si>
  <si>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</si>
  <si>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</si>
  <si>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</si>
  <si>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</si>
  <si>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</si>
  <si>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</si>
  <si>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</si>
  <si>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</si>
  <si>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</si>
  <si>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</si>
  <si>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</si>
  <si>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</si>
  <si>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</si>
  <si>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</si>
  <si>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</si>
  <si>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</si>
  <si>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</si>
  <si>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</si>
  <si>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</si>
  <si>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</si>
  <si>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</si>
  <si>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</si>
  <si>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</si>
  <si>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</si>
  <si>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</si>
  <si>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</si>
  <si>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</si>
  <si>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</si>
  <si>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</si>
  <si>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</si>
  <si>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</si>
  <si>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</si>
  <si>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</si>
  <si>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</si>
  <si>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</si>
  <si>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</si>
  <si>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</si>
  <si>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</si>
  <si>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</si>
  <si>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</si>
  <si>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</si>
  <si>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</si>
  <si>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</si>
  <si>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</si>
  <si>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</si>
  <si>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</si>
  <si>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</si>
  <si>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</si>
  <si>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</si>
  <si>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</si>
  <si>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</si>
  <si>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</si>
  <si>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</si>
  <si>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</si>
  <si>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</si>
  <si>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</si>
  <si>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</si>
  <si>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</si>
  <si>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</si>
  <si>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</si>
  <si>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</si>
  <si>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</si>
  <si>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</si>
  <si>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</si>
  <si>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</si>
  <si>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</si>
  <si>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</si>
  <si>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</si>
  <si>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</si>
  <si>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</si>
  <si>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</si>
  <si>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</si>
  <si>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</si>
  <si>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</si>
  <si>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</si>
  <si>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</si>
  <si>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</si>
  <si>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</si>
  <si>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</si>
  <si>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</si>
  <si>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</si>
  <si>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</si>
  <si>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</si>
  <si>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</si>
  <si>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</si>
  <si>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</si>
  <si>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</si>
  <si>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</si>
  <si>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</si>
  <si>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</si>
  <si>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</si>
  <si>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</si>
  <si>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</si>
  <si>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</si>
  <si>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</si>
  <si>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</si>
  <si>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</si>
  <si>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</si>
  <si>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</si>
  <si>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</si>
  <si>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</si>
  <si>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</si>
  <si>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</si>
  <si>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</si>
  <si>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</si>
  <si>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</si>
  <si>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</si>
  <si>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</si>
  <si>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</si>
  <si>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</si>
  <si>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</si>
  <si>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</si>
  <si>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</si>
  <si>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</si>
  <si>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</si>
  <si>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</si>
  <si>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</si>
  <si>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</si>
  <si>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</si>
  <si>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</si>
  <si>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</si>
  <si>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</si>
  <si>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</si>
  <si>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</si>
  <si>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</si>
  <si>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</si>
  <si>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</si>
  <si>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</si>
  <si>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</si>
  <si>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</si>
  <si>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</si>
  <si>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</si>
  <si>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</si>
  <si>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</si>
  <si>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</si>
  <si>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</si>
  <si>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</si>
  <si>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</si>
  <si>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</si>
  <si>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</si>
  <si>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</si>
  <si>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</si>
  <si>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</si>
  <si>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</si>
  <si>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</si>
  <si>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</si>
  <si>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</si>
  <si>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</si>
  <si>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</si>
  <si>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</si>
  <si>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</si>
  <si>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</si>
  <si>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</si>
  <si>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</si>
  <si>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</si>
  <si>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</si>
  <si>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</si>
  <si>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</si>
  <si>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</si>
  <si>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</si>
  <si>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</si>
  <si>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</si>
  <si>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</si>
  <si>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</si>
  <si>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</si>
  <si>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</si>
  <si>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</si>
  <si>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</si>
  <si>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</si>
  <si>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</si>
  <si>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</si>
  <si>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</si>
  <si>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</si>
  <si>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</si>
  <si>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</si>
  <si>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</si>
  <si>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</si>
  <si>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</si>
  <si>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</si>
  <si>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</si>
  <si>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</si>
  <si>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</si>
  <si>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</si>
  <si>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</si>
  <si>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</si>
  <si>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</si>
  <si>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</si>
  <si>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</si>
  <si>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</si>
  <si>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</si>
  <si>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</si>
  <si>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</si>
  <si>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</si>
  <si>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</si>
  <si>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</si>
  <si>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</si>
  <si>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</si>
  <si>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</si>
  <si>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</si>
  <si>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</si>
  <si>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</si>
  <si>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</si>
  <si>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</si>
  <si>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</si>
  <si>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</si>
  <si>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</si>
  <si>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</si>
  <si>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</si>
  <si>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</si>
  <si>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</si>
  <si>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</si>
  <si>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</si>
  <si>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</si>
  <si>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</si>
  <si>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</si>
  <si>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</si>
  <si>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</si>
  <si>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</si>
  <si>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</si>
  <si>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</si>
  <si>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</si>
  <si>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</si>
  <si>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</si>
  <si>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</si>
  <si>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</si>
  <si>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</si>
  <si>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</si>
  <si>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</si>
  <si>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</si>
  <si>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</si>
  <si>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</si>
  <si>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</si>
  <si>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</si>
  <si>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</si>
  <si>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</si>
  <si>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</si>
  <si>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</si>
  <si>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</si>
  <si>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</si>
  <si>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</si>
  <si>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</si>
  <si>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</si>
  <si>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</si>
  <si>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</si>
  <si>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</si>
  <si>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</si>
  <si>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</si>
  <si>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</si>
  <si>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</si>
  <si>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</si>
  <si>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</si>
  <si>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</si>
  <si>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</si>
  <si>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</si>
  <si>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</si>
  <si>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</si>
  <si>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</si>
  <si>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</si>
  <si>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</si>
  <si>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</si>
  <si>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</si>
  <si>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</si>
  <si>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</si>
  <si>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</si>
  <si>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</si>
  <si>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</si>
  <si>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</si>
  <si>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</si>
  <si>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</si>
  <si>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</si>
  <si>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</si>
  <si>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</si>
  <si>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</si>
  <si>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</si>
  <si>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</si>
  <si>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</si>
  <si>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</si>
  <si>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</si>
  <si>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</si>
  <si>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</si>
  <si>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</si>
  <si>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</si>
  <si>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</si>
  <si>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</si>
  <si>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</si>
  <si>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</si>
  <si>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</si>
  <si>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</si>
  <si>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</si>
  <si>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</si>
  <si>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</si>
  <si>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</si>
  <si>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</si>
  <si>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</si>
  <si>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</si>
  <si>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</si>
  <si>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</si>
  <si>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</si>
  <si>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</si>
  <si>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</si>
  <si>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</si>
  <si>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</si>
  <si>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</si>
  <si>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</si>
  <si>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</si>
  <si>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</si>
  <si>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</si>
  <si>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</si>
  <si>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</si>
  <si>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</si>
  <si>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</si>
  <si>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</si>
  <si>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</si>
  <si>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</si>
  <si>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</si>
  <si>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</si>
  <si>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</si>
  <si>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</si>
  <si>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</si>
  <si>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</si>
  <si>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</si>
  <si>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</si>
  <si>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</si>
  <si>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</si>
  <si>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</si>
  <si>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</si>
  <si>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</si>
  <si>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</si>
  <si>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</si>
  <si>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</si>
  <si>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</si>
  <si>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</si>
  <si>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</si>
  <si>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</si>
  <si>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</si>
  <si>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</si>
  <si>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</si>
  <si>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</si>
  <si>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</si>
  <si>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</si>
  <si>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</si>
  <si>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</si>
  <si>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</si>
  <si>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</si>
  <si>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</si>
  <si>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</si>
  <si>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</si>
  <si>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</si>
  <si>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</si>
  <si>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</si>
  <si>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</si>
  <si>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</si>
  <si>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</si>
  <si>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</si>
  <si>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</si>
  <si>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</si>
  <si>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</si>
  <si>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</si>
  <si>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</si>
  <si>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</si>
  <si>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</si>
  <si>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</si>
  <si>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</si>
  <si>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</si>
  <si>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</si>
  <si>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</si>
  <si>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</si>
  <si>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</si>
  <si>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</si>
  <si>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</si>
  <si>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</si>
  <si>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</si>
  <si>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</si>
  <si>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</si>
  <si>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</si>
  <si>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</si>
  <si>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</si>
  <si>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</si>
  <si>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</si>
  <si>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</si>
  <si>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</si>
  <si>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</si>
  <si>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</si>
  <si>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</si>
  <si>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</si>
  <si>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</si>
  <si>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</si>
  <si>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</si>
  <si>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</si>
  <si>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</si>
  <si>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</si>
  <si>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</si>
  <si>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</si>
  <si>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</si>
  <si>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</si>
  <si>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</si>
  <si>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</si>
  <si>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</si>
  <si>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</si>
  <si>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</si>
  <si>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</si>
  <si>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</si>
  <si>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</si>
  <si>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</si>
  <si>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</si>
  <si>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</si>
  <si>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</si>
  <si>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</si>
  <si>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</si>
  <si>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</si>
  <si>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</si>
  <si>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</si>
  <si>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</si>
  <si>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</si>
  <si>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</si>
  <si>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</si>
  <si>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</si>
  <si>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</si>
  <si>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</si>
  <si>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</si>
  <si>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</si>
  <si>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</si>
  <si>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</si>
  <si>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</si>
  <si>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</si>
  <si>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</si>
  <si>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</si>
  <si>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</si>
  <si>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</si>
  <si>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</si>
  <si>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</si>
  <si>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</si>
  <si>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</si>
  <si>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</si>
  <si>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</si>
  <si>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</si>
  <si>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</si>
  <si>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</si>
  <si>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</si>
  <si>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</si>
  <si>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</si>
  <si>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</si>
  <si>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</si>
  <si>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</si>
  <si>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</si>
  <si>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</si>
  <si>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</si>
  <si>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</si>
  <si>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</si>
  <si>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</si>
  <si>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</si>
  <si>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</si>
  <si>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</si>
  <si>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</si>
  <si>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</si>
  <si>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</si>
  <si>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</si>
  <si>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</si>
  <si>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</si>
  <si>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</si>
  <si>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</si>
  <si>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</si>
  <si>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</si>
  <si>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</si>
  <si>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</si>
  <si>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</si>
  <si>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</si>
  <si>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</si>
  <si>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</si>
  <si>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</si>
  <si>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</si>
  <si>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</si>
  <si>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</si>
  <si>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</si>
  <si>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</si>
  <si>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</si>
  <si>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</si>
  <si>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</si>
  <si>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</si>
  <si>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</si>
  <si>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</si>
  <si>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</si>
  <si>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</si>
  <si>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</si>
  <si>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</si>
  <si>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</si>
  <si>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</si>
  <si>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</si>
  <si>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</si>
  <si>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</si>
  <si>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</si>
  <si>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</si>
  <si>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</si>
  <si>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</si>
  <si>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</si>
  <si>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</si>
  <si>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</si>
  <si>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</si>
  <si>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</si>
  <si>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</si>
  <si>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</si>
  <si>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</si>
  <si>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</si>
  <si>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</si>
  <si>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</si>
  <si>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</si>
  <si>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</si>
  <si>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</si>
  <si>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</si>
  <si>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</si>
  <si>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</si>
  <si>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</si>
  <si>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</si>
  <si>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</si>
  <si>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</si>
  <si>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</si>
  <si>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</si>
  <si>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</si>
  <si>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</si>
  <si>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</si>
  <si>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</si>
  <si>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</si>
  <si>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</si>
  <si>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</si>
  <si>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</si>
  <si>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</si>
  <si>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</si>
  <si>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</si>
  <si>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</si>
  <si>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</si>
  <si>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</si>
  <si>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</si>
  <si>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</si>
  <si>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</si>
  <si>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</si>
  <si>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</si>
  <si>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</si>
  <si>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</si>
  <si>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</si>
  <si>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</si>
  <si>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</si>
  <si>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</si>
  <si>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</si>
  <si>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</si>
  <si>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</si>
  <si>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</si>
  <si>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</si>
  <si>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</si>
  <si>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</si>
  <si>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</si>
  <si>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</si>
  <si>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</si>
  <si>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</si>
  <si>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</si>
  <si>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</si>
  <si>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</si>
  <si>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</si>
  <si>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</si>
  <si>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</si>
  <si>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</si>
  <si>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</si>
  <si>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</si>
  <si>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</si>
  <si>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</si>
  <si>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</si>
  <si>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</si>
  <si>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</si>
  <si>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</si>
  <si>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</si>
  <si>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</si>
  <si>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</si>
  <si>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</si>
  <si>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</si>
  <si>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</si>
  <si>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</si>
  <si>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</si>
  <si>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</si>
  <si>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</si>
  <si>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</si>
  <si>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</si>
  <si>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</si>
  <si>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</si>
  <si>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</si>
  <si>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</si>
  <si>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</si>
  <si>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</si>
  <si>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</si>
  <si>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</si>
  <si>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</si>
  <si>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</si>
  <si>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</si>
  <si>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</si>
  <si>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</si>
  <si>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</si>
  <si>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</si>
  <si>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</si>
  <si>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</si>
  <si>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</si>
  <si>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</si>
  <si>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</si>
  <si>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</si>
  <si>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</si>
  <si>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</si>
  <si>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</si>
  <si>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</si>
  <si>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</si>
  <si>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</si>
  <si>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</si>
  <si>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</si>
  <si>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</si>
  <si>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</si>
  <si>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</si>
  <si>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</si>
  <si>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</si>
  <si>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</si>
  <si>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</si>
  <si>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</si>
  <si>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</si>
  <si>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</si>
  <si>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</si>
  <si>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</si>
  <si>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</si>
  <si>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</si>
  <si>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</si>
  <si>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</si>
  <si>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</si>
  <si>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</si>
  <si>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</si>
  <si>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</si>
  <si>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</si>
  <si>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</si>
  <si>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</si>
  <si>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</si>
  <si>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</si>
  <si>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</si>
  <si>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</si>
  <si>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</si>
  <si>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</si>
  <si>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</si>
  <si>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</si>
  <si>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</si>
  <si>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</si>
  <si>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</si>
  <si>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</si>
  <si>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</si>
  <si>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</si>
  <si>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</si>
  <si>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</si>
  <si>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</si>
  <si>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</si>
  <si>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</si>
  <si>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</si>
  <si>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</si>
  <si>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</si>
  <si>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</si>
  <si>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</si>
  <si>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</si>
  <si>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</si>
  <si>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</si>
  <si>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</si>
  <si>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</si>
  <si>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</si>
  <si>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</si>
  <si>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</si>
  <si>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</si>
  <si>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</si>
  <si>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</si>
  <si>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</si>
  <si>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</si>
  <si>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</si>
  <si>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</si>
  <si>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</si>
  <si>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</si>
  <si>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</si>
  <si>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</si>
  <si>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</si>
  <si>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</si>
  <si>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</si>
  <si>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</si>
  <si>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</si>
  <si>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</si>
  <si>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</si>
  <si>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</si>
  <si>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</si>
  <si>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</si>
  <si>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</si>
  <si>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</si>
  <si>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</si>
  <si>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</si>
  <si>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</si>
  <si>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</si>
  <si>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</si>
  <si>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</si>
  <si>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</si>
  <si>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</si>
  <si>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</si>
  <si>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</si>
  <si>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</si>
  <si>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</si>
  <si>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</si>
  <si>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</si>
  <si>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</si>
  <si>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</si>
  <si>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</si>
  <si>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</si>
  <si>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</si>
  <si>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</si>
  <si>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</si>
  <si>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</si>
  <si>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</si>
  <si>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</si>
  <si>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</si>
  <si>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</si>
  <si>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</si>
  <si>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</si>
  <si>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</si>
  <si>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</si>
  <si>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</si>
  <si>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</si>
  <si>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</si>
  <si>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</si>
  <si>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</si>
  <si>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</si>
  <si>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</si>
  <si>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</si>
  <si>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</si>
  <si>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</si>
  <si>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</si>
  <si>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</si>
  <si>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</si>
  <si>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</si>
  <si>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</si>
  <si>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</si>
  <si>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</si>
  <si>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</si>
  <si>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</si>
  <si>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</si>
  <si>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</si>
  <si>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</si>
  <si>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</si>
  <si>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</si>
  <si>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</si>
  <si>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</si>
  <si>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</si>
  <si>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</si>
  <si>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</si>
  <si>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</si>
  <si>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</si>
  <si>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</si>
  <si>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</si>
  <si>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</si>
  <si>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</si>
  <si>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</si>
  <si>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</si>
  <si>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</si>
  <si>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</si>
  <si>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</si>
  <si>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</si>
  <si>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</si>
  <si>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</si>
  <si>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</si>
  <si>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</si>
  <si>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</si>
  <si>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</si>
  <si>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</si>
  <si>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</si>
  <si>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</si>
  <si>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</si>
  <si>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</si>
  <si>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</si>
  <si>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</si>
  <si>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</si>
  <si>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</si>
  <si>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</si>
  <si>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</si>
  <si>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</si>
  <si>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</si>
  <si>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</si>
  <si>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</si>
  <si>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</si>
  <si>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</si>
  <si>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</si>
  <si>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</si>
  <si>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</si>
  <si>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</si>
  <si>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</si>
  <si>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</si>
  <si>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</si>
  <si>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</si>
  <si>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</si>
  <si>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</si>
  <si>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</si>
  <si>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</si>
  <si>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</si>
  <si>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</si>
  <si>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</si>
  <si>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</si>
  <si>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</si>
  <si>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</si>
  <si>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</si>
  <si>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</si>
  <si>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</si>
  <si>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</si>
  <si>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</si>
  <si>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</si>
  <si>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</si>
  <si>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</si>
  <si>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</si>
  <si>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</si>
  <si>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</si>
  <si>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</si>
  <si>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</si>
  <si>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</si>
  <si>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</si>
  <si>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</si>
  <si>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</si>
  <si>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</si>
  <si>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</si>
  <si>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</si>
  <si>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</si>
  <si>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</si>
  <si>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</si>
  <si>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</si>
  <si>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</si>
  <si>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</si>
  <si>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</si>
  <si>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</si>
  <si>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</si>
  <si>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</si>
  <si>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</si>
  <si>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</si>
  <si>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</si>
  <si>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</si>
  <si>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</si>
  <si>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</si>
  <si>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</si>
  <si>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</si>
  <si>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</si>
  <si>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</si>
  <si>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</si>
  <si>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</si>
  <si>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</si>
  <si>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</si>
  <si>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</si>
  <si>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</si>
  <si>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</si>
  <si>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</si>
  <si>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</si>
  <si>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</si>
  <si>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</si>
  <si>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</si>
  <si>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</si>
  <si>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</si>
  <si>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</si>
  <si>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</si>
  <si>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</si>
  <si>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</si>
  <si>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</si>
  <si>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</si>
  <si>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</si>
  <si>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</si>
  <si>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</si>
  <si>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</si>
  <si>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</si>
  <si>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</si>
  <si>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</si>
  <si>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</si>
  <si>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</si>
  <si>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</si>
  <si>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</si>
  <si>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</si>
  <si>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</si>
  <si>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</si>
  <si>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</si>
  <si>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</si>
  <si>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</si>
  <si>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</si>
  <si>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</si>
  <si>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</si>
  <si>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</si>
  <si>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</si>
  <si>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</si>
  <si>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</si>
  <si>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</si>
  <si>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</si>
  <si>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</si>
  <si>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</si>
  <si>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</si>
  <si>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</si>
  <si>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</si>
  <si>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</si>
  <si>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</si>
  <si>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</si>
  <si>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</si>
  <si>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</si>
  <si>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</si>
  <si>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</si>
  <si>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</si>
  <si>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</si>
  <si>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</si>
  <si>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</si>
  <si>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</si>
  <si>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</si>
  <si>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</si>
  <si>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</si>
  <si>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</si>
  <si>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</si>
  <si>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</si>
  <si>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</si>
  <si>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</si>
  <si>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</si>
  <si>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</si>
  <si>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</si>
  <si>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</si>
  <si>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</si>
  <si>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</si>
  <si>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</si>
  <si>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</si>
  <si>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</si>
  <si>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</si>
  <si>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</si>
  <si>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</si>
  <si>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</si>
  <si>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</si>
  <si>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</si>
  <si>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</si>
  <si>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</si>
  <si>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</si>
  <si>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</si>
  <si>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</si>
  <si>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</si>
  <si>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</si>
  <si>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</si>
  <si>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</si>
  <si>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</si>
  <si>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</si>
  <si>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</si>
  <si>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</si>
  <si>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</si>
  <si>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</si>
  <si>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</si>
  <si>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</si>
  <si>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</si>
  <si>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</si>
  <si>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</si>
  <si>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</si>
  <si>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</si>
  <si>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</si>
  <si>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</si>
  <si>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</si>
  <si>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</si>
  <si>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</si>
  <si>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</si>
  <si>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</si>
  <si>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</si>
  <si>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</si>
  <si>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</si>
  <si>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</si>
  <si>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</si>
  <si>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</si>
  <si>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</si>
  <si>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</si>
  <si>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</si>
  <si>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</si>
  <si>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</si>
  <si>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</si>
  <si>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</si>
  <si>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</si>
  <si>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</si>
  <si>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</si>
  <si>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</si>
  <si>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</si>
  <si>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</si>
  <si>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</si>
  <si>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</si>
  <si>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</si>
  <si>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</si>
  <si>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</si>
  <si>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</si>
  <si>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</si>
  <si>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</si>
  <si>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</si>
  <si>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</si>
  <si>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</si>
  <si>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</si>
  <si>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</si>
  <si>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</si>
  <si>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</si>
  <si>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</si>
  <si>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</si>
  <si>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</si>
  <si>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</si>
  <si>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</si>
  <si>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</si>
  <si>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</si>
  <si>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</si>
  <si>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</si>
  <si>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</si>
  <si>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</si>
  <si>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</si>
  <si>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</si>
  <si>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</si>
  <si>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</si>
  <si>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</si>
  <si>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</si>
  <si>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</si>
  <si>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</si>
  <si>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</si>
  <si>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</si>
  <si>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</si>
  <si>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</si>
  <si>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</si>
  <si>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</si>
  <si>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</si>
  <si>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</si>
  <si>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</si>
  <si>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</si>
  <si>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</si>
  <si>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</si>
  <si>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</si>
  <si>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</si>
  <si>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</si>
  <si>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</si>
  <si>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</si>
  <si>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</si>
  <si>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</si>
  <si>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</si>
  <si>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</si>
  <si>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</si>
  <si>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</si>
  <si>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</si>
  <si>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</si>
  <si>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</si>
  <si>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</si>
  <si>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</si>
  <si>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</si>
  <si>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</si>
  <si>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</si>
  <si>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</si>
  <si>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</si>
  <si>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</si>
  <si>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</si>
  <si>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</si>
  <si>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</si>
  <si>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</si>
  <si>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</si>
  <si>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</si>
  <si>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</si>
  <si>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</si>
  <si>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</si>
  <si>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</si>
  <si>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</si>
  <si>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</si>
  <si>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</si>
  <si>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</si>
  <si>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</si>
  <si>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</si>
  <si>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</si>
  <si>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</si>
  <si>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</si>
  <si>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</si>
  <si>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</si>
  <si>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</si>
  <si>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</si>
  <si>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</si>
  <si>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</si>
  <si>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</si>
  <si>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</si>
  <si>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</si>
  <si>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</si>
  <si>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</si>
  <si>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</si>
  <si>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</si>
  <si>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</si>
  <si>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</si>
  <si>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</si>
  <si>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</si>
  <si>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</si>
  <si>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</si>
  <si>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</si>
  <si>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</si>
  <si>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</si>
  <si>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</si>
  <si>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</si>
  <si>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</si>
  <si>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</si>
  <si>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</si>
  <si>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</si>
  <si>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</si>
  <si>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</si>
  <si>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</si>
  <si>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</si>
  <si>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</si>
  <si>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</si>
  <si>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</si>
  <si>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</si>
  <si>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</si>
  <si>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</si>
  <si>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</si>
  <si>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</si>
  <si>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</si>
  <si>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</si>
  <si>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</si>
  <si>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</si>
  <si>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</si>
  <si>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</si>
  <si>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</si>
  <si>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</si>
  <si>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</si>
  <si>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</si>
  <si>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</si>
  <si>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</si>
  <si>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</si>
  <si>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</si>
  <si>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</si>
  <si>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</si>
  <si>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</si>
  <si>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</si>
  <si>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</si>
  <si>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</si>
  <si>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</si>
  <si>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</si>
  <si>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</si>
  <si>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</si>
  <si>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</si>
  <si>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</si>
  <si>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</si>
  <si>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</si>
  <si>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</si>
  <si>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</si>
  <si>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</si>
  <si>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</si>
  <si>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</si>
  <si>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</si>
  <si>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</si>
  <si>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</si>
  <si>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</si>
  <si>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</si>
  <si>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</si>
  <si>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</si>
  <si>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</si>
  <si>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</si>
  <si>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</si>
  <si>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</si>
  <si>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</si>
  <si>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</si>
  <si>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</si>
  <si>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</si>
  <si>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</si>
  <si>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</si>
  <si>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</si>
  <si>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</si>
  <si>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</si>
  <si>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</si>
  <si>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</si>
  <si>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</si>
  <si>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</si>
  <si>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</si>
  <si>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</si>
  <si>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</si>
  <si>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</si>
  <si>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</si>
  <si>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</si>
  <si>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</si>
  <si>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</si>
  <si>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</si>
  <si>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</si>
  <si>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</si>
  <si>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</si>
  <si>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</si>
  <si>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</si>
  <si>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</si>
  <si>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</si>
  <si>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</si>
  <si>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</si>
  <si>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</si>
  <si>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</si>
  <si>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</si>
  <si>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</si>
  <si>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</si>
  <si>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</si>
  <si>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</si>
  <si>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</si>
  <si>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</si>
  <si>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</si>
  <si>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</si>
  <si>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</si>
  <si>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</si>
  <si>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</si>
  <si>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</si>
  <si>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</si>
  <si>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</si>
  <si>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</si>
  <si>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</si>
  <si>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</si>
  <si>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</si>
  <si>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</si>
  <si>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</si>
  <si>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</si>
  <si>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</si>
  <si>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</si>
  <si>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</si>
  <si>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</si>
  <si>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</si>
  <si>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</si>
  <si>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</si>
  <si>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</si>
  <si>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</si>
  <si>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</si>
  <si>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</si>
  <si>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</si>
  <si>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</si>
  <si>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</si>
  <si>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</si>
  <si>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</si>
  <si>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</si>
  <si>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</si>
  <si>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</si>
  <si>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</si>
  <si>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</si>
  <si>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</si>
  <si>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</si>
  <si>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</si>
  <si>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</si>
  <si>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</si>
  <si>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</si>
  <si>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</si>
  <si>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</si>
  <si>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</si>
  <si>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</si>
  <si>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</si>
  <si>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</si>
  <si>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</si>
  <si>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</si>
  <si>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</si>
  <si>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</si>
  <si>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</si>
  <si>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</si>
  <si>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</si>
  <si>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</si>
  <si>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</si>
  <si>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</si>
  <si>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</si>
  <si>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</si>
  <si>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</si>
  <si>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</si>
  <si>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</si>
  <si>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</si>
  <si>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</si>
  <si>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</si>
  <si>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</si>
  <si>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</si>
  <si>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</si>
  <si>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</si>
  <si>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</si>
  <si>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</si>
  <si>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</si>
  <si>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</si>
  <si>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</si>
  <si>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</si>
  <si>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</si>
  <si>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</si>
  <si>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</si>
  <si>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</si>
  <si>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</si>
  <si>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</si>
  <si>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</si>
  <si>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</si>
  <si>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</si>
  <si>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</si>
  <si>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</si>
  <si>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</si>
  <si>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</si>
  <si>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</si>
  <si>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</si>
  <si>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</si>
  <si>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</si>
  <si>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</si>
  <si>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</si>
  <si>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</si>
  <si>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</si>
  <si>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</si>
  <si>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</si>
  <si>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</si>
  <si>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</si>
  <si>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</si>
  <si>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</si>
  <si>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</si>
  <si>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</si>
  <si>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</si>
  <si>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</si>
  <si>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</si>
  <si>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</si>
  <si>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</si>
  <si>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</si>
  <si>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</si>
  <si>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</si>
  <si>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</si>
  <si>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</si>
  <si>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</si>
  <si>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</si>
  <si>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</si>
  <si>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</si>
  <si>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</si>
  <si>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</si>
  <si>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</si>
  <si>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</si>
  <si>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</si>
  <si>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</si>
  <si>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</si>
  <si>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</si>
  <si>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</si>
  <si>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</si>
  <si>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</si>
  <si>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</si>
  <si>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</si>
  <si>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</si>
  <si>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</si>
  <si>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</si>
  <si>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</si>
  <si>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</si>
  <si>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</si>
  <si>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</si>
  <si>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</si>
  <si>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</si>
  <si>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</si>
  <si>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</si>
  <si>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</si>
  <si>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</si>
  <si>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</si>
  <si>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</si>
  <si>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</si>
  <si>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</si>
  <si>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</si>
  <si>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</si>
  <si>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</si>
  <si>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</si>
  <si>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</si>
  <si>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</si>
  <si>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</si>
  <si>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</si>
  <si>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</si>
  <si>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</si>
  <si>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</si>
  <si>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</si>
  <si>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</si>
  <si>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</si>
  <si>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</si>
  <si>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</si>
  <si>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</si>
  <si>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</si>
  <si>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</si>
  <si>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</si>
  <si>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</si>
  <si>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</si>
  <si>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</si>
  <si>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</si>
  <si>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</si>
  <si>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</si>
  <si>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</si>
  <si>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</si>
  <si>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</si>
  <si>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</si>
  <si>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</si>
  <si>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</si>
  <si>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</si>
  <si>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</si>
  <si>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</si>
  <si>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</si>
  <si>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</si>
  <si>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</si>
  <si>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</si>
  <si>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</si>
  <si>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</si>
  <si>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</si>
  <si>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</si>
  <si>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</si>
  <si>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</si>
  <si>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</si>
  <si>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</si>
  <si>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</si>
  <si>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</si>
  <si>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</si>
  <si>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</si>
  <si>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</si>
  <si>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</si>
  <si>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</si>
  <si>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</si>
  <si>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</si>
  <si>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</si>
  <si>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</si>
  <si>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</si>
  <si>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</si>
  <si>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</si>
  <si>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</si>
  <si>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</si>
  <si>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</si>
  <si>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</si>
  <si>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</si>
  <si>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</si>
  <si>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</si>
  <si>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</si>
  <si>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</si>
  <si>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</si>
  <si>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</si>
  <si>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</si>
  <si>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</si>
  <si>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</si>
  <si>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</si>
  <si>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</si>
  <si>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</si>
  <si>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</si>
  <si>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</si>
  <si>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</si>
  <si>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</si>
  <si>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</si>
  <si>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</si>
  <si>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</si>
  <si>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</si>
  <si>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</si>
  <si>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</si>
  <si>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</si>
  <si>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</si>
  <si>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</si>
  <si>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</si>
  <si>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</si>
  <si>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</si>
  <si>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</si>
  <si>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</si>
  <si>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</si>
  <si>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</si>
  <si>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</si>
  <si>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</si>
  <si>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</si>
  <si>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</si>
  <si>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</si>
  <si>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</si>
  <si>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</si>
  <si>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</si>
  <si>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</si>
  <si>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</si>
  <si>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</si>
  <si>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</si>
  <si>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</si>
  <si>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</si>
  <si>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</si>
  <si>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</si>
  <si>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</si>
  <si>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</si>
  <si>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</si>
  <si>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</si>
  <si>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</si>
  <si>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</si>
  <si>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</si>
  <si>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</si>
  <si>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</si>
  <si>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</si>
  <si>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</si>
  <si>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</si>
  <si>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</si>
  <si>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</si>
  <si>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</si>
  <si>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</si>
  <si>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</si>
  <si>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</si>
  <si>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</si>
  <si>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</si>
  <si>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</si>
  <si>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</si>
  <si>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</si>
  <si>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</si>
  <si>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</si>
  <si>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</si>
  <si>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</si>
  <si>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</si>
  <si>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</si>
  <si>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</si>
  <si>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</si>
  <si>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</si>
  <si>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</si>
  <si>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</si>
  <si>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</si>
  <si>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</si>
  <si>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</si>
  <si>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</si>
  <si>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</si>
  <si>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</si>
  <si>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</si>
  <si>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</si>
  <si>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</si>
  <si>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</si>
  <si>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</si>
  <si>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</si>
  <si>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</si>
  <si>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</si>
  <si>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</si>
  <si>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</si>
  <si>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</si>
  <si>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</si>
  <si>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</si>
  <si>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</si>
  <si>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</si>
  <si>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</si>
  <si>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</si>
  <si>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</si>
  <si>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</si>
  <si>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</si>
  <si>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</si>
  <si>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</si>
  <si>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</si>
  <si>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</si>
  <si>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</si>
  <si>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</si>
  <si>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</si>
  <si>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</si>
  <si>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</si>
  <si>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</si>
  <si>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</si>
  <si>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</si>
  <si>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</si>
  <si>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</si>
  <si>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</si>
  <si>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</si>
  <si>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</si>
  <si>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</si>
  <si>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</si>
  <si>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</si>
  <si>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</si>
  <si>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</si>
  <si>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</si>
  <si>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</si>
  <si>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</si>
  <si>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</si>
  <si>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</si>
  <si>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</si>
  <si>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</si>
  <si>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</si>
  <si>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</si>
  <si>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</si>
  <si>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</si>
  <si>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</si>
  <si>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</si>
  <si>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</si>
  <si>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</si>
  <si>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</si>
  <si>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</si>
  <si>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</si>
  <si>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</si>
  <si>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</si>
  <si>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</si>
  <si>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</si>
  <si>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</si>
  <si>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</si>
  <si>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</si>
  <si>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</si>
  <si>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</si>
  <si>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</si>
  <si>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</si>
  <si>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</si>
  <si>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</si>
  <si>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</si>
  <si>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</si>
  <si>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</si>
  <si>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</si>
  <si>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</si>
  <si>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</si>
  <si>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</si>
  <si>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</si>
  <si>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</si>
  <si>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</si>
  <si>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</si>
  <si>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</si>
  <si>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</si>
  <si>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</si>
  <si>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</si>
  <si>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</si>
  <si>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</si>
  <si>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</si>
  <si>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</si>
  <si>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</si>
  <si>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</si>
  <si>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</si>
  <si>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</si>
  <si>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</si>
  <si>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</si>
  <si>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</si>
  <si>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</si>
  <si>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</si>
  <si>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</si>
  <si>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</si>
  <si>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</si>
  <si>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</si>
  <si>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</si>
  <si>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</si>
  <si>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</si>
  <si>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</si>
  <si>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</si>
  <si>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</si>
  <si>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</si>
  <si>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</si>
  <si>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</si>
  <si>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</si>
  <si>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</si>
  <si>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</si>
  <si>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</si>
  <si>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</si>
  <si>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</si>
  <si>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</si>
  <si>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</si>
  <si>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</si>
  <si>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</si>
  <si>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</si>
  <si>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</si>
  <si>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</si>
  <si>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</si>
  <si>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</si>
  <si>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</si>
  <si>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</si>
  <si>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</si>
  <si>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</si>
  <si>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</si>
  <si>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</si>
  <si>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</si>
  <si>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</si>
  <si>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</si>
  <si>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</si>
  <si>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</si>
  <si>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</si>
  <si>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</si>
  <si>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</si>
  <si>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</si>
  <si>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</si>
  <si>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</si>
  <si>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</si>
  <si>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</si>
  <si>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</si>
  <si>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</si>
  <si>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</si>
  <si>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</si>
  <si>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</si>
  <si>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</si>
  <si>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</si>
  <si>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</si>
  <si>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</si>
  <si>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</si>
  <si>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</si>
  <si>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</si>
  <si>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</si>
  <si>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</si>
  <si>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</si>
  <si>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</si>
  <si>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</si>
  <si>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</si>
  <si>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</si>
  <si>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</si>
  <si>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</si>
  <si>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</si>
  <si>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</si>
  <si>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</si>
  <si>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</si>
  <si>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</si>
  <si>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</si>
  <si>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</si>
  <si>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</si>
  <si>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</si>
  <si>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</si>
  <si>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</si>
  <si>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</si>
  <si>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</si>
  <si>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</si>
  <si>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</si>
  <si>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</si>
  <si>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</si>
  <si>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</si>
  <si>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</si>
  <si>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</si>
  <si>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</si>
  <si>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</si>
  <si>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</si>
  <si>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</si>
  <si>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</si>
  <si>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</si>
  <si>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</si>
  <si>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</si>
  <si>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</si>
  <si>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</si>
  <si>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</si>
  <si>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</si>
  <si>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</si>
  <si>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</si>
  <si>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</si>
  <si>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</si>
  <si>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</si>
  <si>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</si>
  <si>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</si>
  <si>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</si>
  <si>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</si>
  <si>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</si>
  <si>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</si>
  <si>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</si>
  <si>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</si>
  <si>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</si>
  <si>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</si>
  <si>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</si>
  <si>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</si>
  <si>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</si>
  <si>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</si>
  <si>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</si>
  <si>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</si>
  <si>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</si>
  <si>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</si>
  <si>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</si>
  <si>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</si>
  <si>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</si>
  <si>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</si>
  <si>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</si>
  <si>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</si>
  <si>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</si>
  <si>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</si>
  <si>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</si>
  <si>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</si>
  <si>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</si>
  <si>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</si>
  <si>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</si>
  <si>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</si>
  <si>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</si>
  <si>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</si>
  <si>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</si>
  <si>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</si>
  <si>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</si>
  <si>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</si>
  <si>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</si>
  <si>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</si>
  <si>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</si>
  <si>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</si>
  <si>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</si>
  <si>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</si>
  <si>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</si>
  <si>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</si>
  <si>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</si>
  <si>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</si>
  <si>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</si>
  <si>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</si>
  <si>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</si>
  <si>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</si>
  <si>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</si>
  <si>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</si>
  <si>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</si>
  <si>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</si>
  <si>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</si>
  <si>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</si>
  <si>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</si>
  <si>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</si>
  <si>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</si>
  <si>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</si>
  <si>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</si>
  <si>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</si>
  <si>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</si>
  <si>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</si>
  <si>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</si>
  <si>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</si>
  <si>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</si>
  <si>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</si>
  <si>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</si>
  <si>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</si>
  <si>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</si>
  <si>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</si>
  <si>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</si>
  <si>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</si>
  <si>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</si>
  <si>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</si>
  <si>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</si>
  <si>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</si>
  <si>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</si>
  <si>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</si>
  <si>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</si>
  <si>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</si>
  <si>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</si>
  <si>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</si>
  <si>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</si>
  <si>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</si>
  <si>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</si>
  <si>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</si>
  <si>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</si>
  <si>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</si>
  <si>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</si>
  <si>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</si>
  <si>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</si>
  <si>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</si>
  <si>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</si>
  <si>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</si>
  <si>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</si>
  <si>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</si>
  <si>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</si>
  <si>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</si>
  <si>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</si>
  <si>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</si>
  <si>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</si>
  <si>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</si>
  <si>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</si>
  <si>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</si>
  <si>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</si>
  <si>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</si>
  <si>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</si>
  <si>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</si>
  <si>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</si>
  <si>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</si>
  <si>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</si>
  <si>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</si>
  <si>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</si>
  <si>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</si>
  <si>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</si>
  <si>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</si>
  <si>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</si>
  <si>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</si>
  <si>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</si>
  <si>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</si>
  <si>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</si>
  <si>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</si>
  <si>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</si>
  <si>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</si>
  <si>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</si>
  <si>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</si>
  <si>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</si>
  <si>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</si>
  <si>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</si>
  <si>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</si>
  <si>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</si>
  <si>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</si>
  <si>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</si>
  <si>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</si>
  <si>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</si>
  <si>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</si>
  <si>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</si>
  <si>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</si>
  <si>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</si>
  <si>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</si>
  <si>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</si>
  <si>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</si>
  <si>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</si>
  <si>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</si>
  <si>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</si>
  <si>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</si>
  <si>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</si>
  <si>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</si>
  <si>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</si>
  <si>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</si>
  <si>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</si>
  <si>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</si>
  <si>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</si>
  <si>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</si>
  <si>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</si>
  <si>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</si>
  <si>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</si>
  <si>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</si>
  <si>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</si>
  <si>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</si>
  <si>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</si>
  <si>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</si>
  <si>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</si>
  <si>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</si>
  <si>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</si>
  <si>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</si>
  <si>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</si>
  <si>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</si>
  <si>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</si>
  <si>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</si>
  <si>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</si>
  <si>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</si>
  <si>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</si>
  <si>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</si>
  <si>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</si>
  <si>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</si>
  <si>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</si>
  <si>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</si>
  <si>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</si>
  <si>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</si>
  <si>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</si>
  <si>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</si>
  <si>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</si>
  <si>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</si>
  <si>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</si>
  <si>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</si>
  <si>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</si>
  <si>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</si>
  <si>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</si>
  <si>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</si>
  <si>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</si>
  <si>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</si>
  <si>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</si>
  <si>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</si>
  <si>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</si>
  <si>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</si>
  <si>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</si>
  <si>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</si>
  <si>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</si>
  <si>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</si>
  <si>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</si>
  <si>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</si>
  <si>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</si>
  <si>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</si>
  <si>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</si>
  <si>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</si>
  <si>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</si>
  <si>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</si>
  <si>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</si>
  <si>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</si>
  <si>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</si>
  <si>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</si>
  <si>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</si>
  <si>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</si>
  <si>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</si>
  <si>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</si>
  <si>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</si>
  <si>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</si>
  <si>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</si>
  <si>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</si>
  <si>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</si>
  <si>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</si>
  <si>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</si>
  <si>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</si>
  <si>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</si>
  <si>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</si>
  <si>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</si>
  <si>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</si>
  <si>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</si>
  <si>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</si>
  <si>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</si>
  <si>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</si>
  <si>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</si>
  <si>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</si>
  <si>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</si>
  <si>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</si>
  <si>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</si>
  <si>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</si>
  <si>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</si>
  <si>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</si>
  <si>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</si>
  <si>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</si>
  <si>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</si>
  <si>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</si>
  <si>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</si>
  <si>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</si>
  <si>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</si>
  <si>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</si>
  <si>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</si>
  <si>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</si>
  <si>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</si>
  <si>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</si>
  <si>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</si>
  <si>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</si>
  <si>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</si>
  <si>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</si>
  <si>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</si>
  <si>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</si>
  <si>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</si>
  <si>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</si>
  <si>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</si>
  <si>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</si>
  <si>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</si>
  <si>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</si>
  <si>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</si>
  <si>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</si>
  <si>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</si>
  <si>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</si>
  <si>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</si>
  <si>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</si>
  <si>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</si>
  <si>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</si>
  <si>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</si>
  <si>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</si>
  <si>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</si>
  <si>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</si>
  <si>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</si>
  <si>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</si>
  <si>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</si>
  <si>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</si>
  <si>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</si>
  <si>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</si>
  <si>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</si>
  <si>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</si>
  <si>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</si>
  <si>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</si>
  <si>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</si>
  <si>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</si>
  <si>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</si>
  <si>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</si>
  <si>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</si>
  <si>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</si>
  <si>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</si>
  <si>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</si>
  <si>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</si>
  <si>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</si>
  <si>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</si>
  <si>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</si>
  <si>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</si>
  <si>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</si>
  <si>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</si>
  <si>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</si>
  <si>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</si>
  <si>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</si>
  <si>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</si>
  <si>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</si>
  <si>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</si>
  <si>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</si>
  <si>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</si>
  <si>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</si>
  <si>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</si>
  <si>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</si>
  <si>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</si>
  <si>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</si>
  <si>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</si>
  <si>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</si>
  <si>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</si>
  <si>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</si>
  <si>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</si>
  <si>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</si>
  <si>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</si>
  <si>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</si>
  <si>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</si>
  <si>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</si>
  <si>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</si>
  <si>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</si>
  <si>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</si>
  <si>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</si>
  <si>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</si>
  <si>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</si>
  <si>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</si>
  <si>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</si>
  <si>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</si>
  <si>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</si>
  <si>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</si>
  <si>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</si>
  <si>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</si>
  <si>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</si>
  <si>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</si>
  <si>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</si>
  <si>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</si>
  <si>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</si>
  <si>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</si>
  <si>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</si>
  <si>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</si>
  <si>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</si>
  <si>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</si>
  <si>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</si>
  <si>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</si>
  <si>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</si>
  <si>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</si>
  <si>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</si>
  <si>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</si>
  <si>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</si>
  <si>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</si>
  <si>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</si>
  <si>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</si>
  <si>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</si>
  <si>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</si>
  <si>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</si>
  <si>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</si>
  <si>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</si>
  <si>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</si>
  <si>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</si>
  <si>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</si>
  <si>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</si>
  <si>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</si>
  <si>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</si>
  <si>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</si>
  <si>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</si>
  <si>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</si>
  <si>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</si>
  <si>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</si>
  <si>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</si>
  <si>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</si>
  <si>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</si>
  <si>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</si>
  <si>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</si>
  <si>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</si>
  <si>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</si>
  <si>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</si>
  <si>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</si>
  <si>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</si>
  <si>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</si>
  <si>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</si>
  <si>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</si>
  <si>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</si>
  <si>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</si>
  <si>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</si>
  <si>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</si>
  <si>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</si>
  <si>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</si>
  <si>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</si>
  <si>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</si>
  <si>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</si>
  <si>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</si>
  <si>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</si>
  <si>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</si>
  <si>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</si>
  <si>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</si>
  <si>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</si>
  <si>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</si>
  <si>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</si>
  <si>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</si>
  <si>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</si>
  <si>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</si>
  <si>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</si>
  <si>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</si>
  <si>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</si>
  <si>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</si>
  <si>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</si>
  <si>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</si>
  <si>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</si>
  <si>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</si>
  <si>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</si>
  <si>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</si>
  <si>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</si>
  <si>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</si>
  <si>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</si>
  <si>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</si>
  <si>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</si>
  <si>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</si>
  <si>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</si>
  <si>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</si>
  <si>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</si>
  <si>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</si>
  <si>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</si>
  <si>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</si>
  <si>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</si>
  <si>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</si>
  <si>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</si>
  <si>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</si>
  <si>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</si>
  <si>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</si>
  <si>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</si>
  <si>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</si>
  <si>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</si>
  <si>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</si>
  <si>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</si>
  <si>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</si>
  <si>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</si>
  <si>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</si>
  <si>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</si>
  <si>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</si>
  <si>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</si>
  <si>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</si>
  <si>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</si>
  <si>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</si>
  <si>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</si>
  <si>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</si>
  <si>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</si>
  <si>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</si>
  <si>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</si>
  <si>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</si>
  <si>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</si>
  <si>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</si>
  <si>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</si>
  <si>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</si>
  <si>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</si>
  <si>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</si>
  <si>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</si>
  <si>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</si>
  <si>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</si>
  <si>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</si>
  <si>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</si>
  <si>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</si>
  <si>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</si>
  <si>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</si>
  <si>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</si>
  <si>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</si>
  <si>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</si>
  <si>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</si>
  <si>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</si>
  <si>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</si>
  <si>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</si>
  <si>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</si>
  <si>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</si>
  <si>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</si>
  <si>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</si>
  <si>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</si>
  <si>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</si>
  <si>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</si>
  <si>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</si>
  <si>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</si>
  <si>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</si>
  <si>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</si>
  <si>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</si>
  <si>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</si>
  <si>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</si>
  <si>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</si>
  <si>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</si>
  <si>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</si>
  <si>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</si>
  <si>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</si>
  <si>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</si>
  <si>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</si>
  <si>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</si>
  <si>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</si>
  <si>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</si>
  <si>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</si>
  <si>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</si>
  <si>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</si>
  <si>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</si>
  <si>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</si>
  <si>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</si>
  <si>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</si>
  <si>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</si>
  <si>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</si>
  <si>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</si>
  <si>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</si>
  <si>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</si>
  <si>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</si>
  <si>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</si>
  <si>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</si>
  <si>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</si>
  <si>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</si>
  <si>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</si>
  <si>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</si>
  <si>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</si>
  <si>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</si>
  <si>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</si>
  <si>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</si>
  <si>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</si>
  <si>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</si>
  <si>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</si>
  <si>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</si>
  <si>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</si>
  <si>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</si>
  <si>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</si>
  <si>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</si>
  <si>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</si>
  <si>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</si>
  <si>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</si>
  <si>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</si>
  <si>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</si>
  <si>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</si>
  <si>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</si>
  <si>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</si>
  <si>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</si>
  <si>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</si>
  <si>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</si>
  <si>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</si>
  <si>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</si>
  <si>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</si>
  <si>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</si>
  <si>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</si>
  <si>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</si>
  <si>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</si>
  <si>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</si>
  <si>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</si>
  <si>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</si>
  <si>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</si>
  <si>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</si>
  <si>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</si>
  <si>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</si>
  <si>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</si>
  <si>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</si>
  <si>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</si>
  <si>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</si>
  <si>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</si>
  <si>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</si>
  <si>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</si>
  <si>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</si>
  <si>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</si>
  <si>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</si>
  <si>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</si>
  <si>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</si>
  <si>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</si>
  <si>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</si>
  <si>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</si>
  <si>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</si>
  <si>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</si>
  <si>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</si>
  <si>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</si>
  <si>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</si>
  <si>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</si>
  <si>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</si>
  <si>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</si>
  <si>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</si>
  <si>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</si>
  <si>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</si>
  <si>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</si>
  <si>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</si>
  <si>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</si>
  <si>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</si>
  <si>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</si>
  <si>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</si>
  <si>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</si>
  <si>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</si>
  <si>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</si>
  <si>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</si>
  <si>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</si>
  <si>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</si>
  <si>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</si>
  <si>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</si>
  <si>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</si>
  <si>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</si>
  <si>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</si>
  <si>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</si>
  <si>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</si>
  <si>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</si>
  <si>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</si>
  <si>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</si>
  <si>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</si>
  <si>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</si>
  <si>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</si>
  <si>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</si>
  <si>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</si>
  <si>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</si>
  <si>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</si>
  <si>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</si>
  <si>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</si>
  <si>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</si>
  <si>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</si>
  <si>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</si>
  <si>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</si>
  <si>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</si>
  <si>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</si>
  <si>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</si>
  <si>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</si>
  <si>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</si>
  <si>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</si>
  <si>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</si>
  <si>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</si>
  <si>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</si>
  <si>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</si>
  <si>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</si>
  <si>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</si>
  <si>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</si>
  <si>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</si>
  <si>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</si>
  <si>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</si>
  <si>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</si>
  <si>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</si>
  <si>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</si>
  <si>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</si>
  <si>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</si>
  <si>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</si>
  <si>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</si>
  <si>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</si>
  <si>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</si>
  <si>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</si>
  <si>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</si>
  <si>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</si>
  <si>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</si>
  <si>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</si>
  <si>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</si>
  <si>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</si>
  <si>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</si>
  <si>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</si>
  <si>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</si>
  <si>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</si>
  <si>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</si>
  <si>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</si>
  <si>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</si>
  <si>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</si>
  <si>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</si>
  <si>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</si>
  <si>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</si>
  <si>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</si>
  <si>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</si>
  <si>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</si>
  <si>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</si>
  <si>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</si>
  <si>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</si>
  <si>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</si>
  <si>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</si>
  <si>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</si>
  <si>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</si>
  <si>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</si>
  <si>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</si>
  <si>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</si>
  <si>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</si>
  <si>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</si>
  <si>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</si>
  <si>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</si>
  <si>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</si>
  <si>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</si>
  <si>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</si>
  <si>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</si>
  <si>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</si>
  <si>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</si>
  <si>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</si>
  <si>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</si>
  <si>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</si>
  <si>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</si>
  <si>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</si>
  <si>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</si>
  <si>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</si>
  <si>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</si>
  <si>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</si>
  <si>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</si>
  <si>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</si>
  <si>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</si>
  <si>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</si>
  <si>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</si>
  <si>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</si>
  <si>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</si>
  <si>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</si>
  <si>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</si>
  <si>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</si>
  <si>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</si>
  <si>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</si>
  <si>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</si>
  <si>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</si>
  <si>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</si>
  <si>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</si>
  <si>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</si>
  <si>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</si>
  <si>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</si>
  <si>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</si>
  <si>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</si>
  <si>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</si>
  <si>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</si>
  <si>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</si>
  <si>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</si>
  <si>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</si>
  <si>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</si>
  <si>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</si>
  <si>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</si>
  <si>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</si>
  <si>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</si>
  <si>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</si>
  <si>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</si>
  <si>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</si>
  <si>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</si>
  <si>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</si>
  <si>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</si>
  <si>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</si>
  <si>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</si>
  <si>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</si>
  <si>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</si>
  <si>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</si>
  <si>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</si>
  <si>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</si>
  <si>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</si>
  <si>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</si>
  <si>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</si>
  <si>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</si>
  <si>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</si>
  <si>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</si>
  <si>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</si>
  <si>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</si>
  <si>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</si>
  <si>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</si>
  <si>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</si>
  <si>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</si>
  <si>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</si>
  <si>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</si>
  <si>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</si>
  <si>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</si>
  <si>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</si>
  <si>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</si>
  <si>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</si>
  <si>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</si>
  <si>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</si>
  <si>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</si>
  <si>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</si>
  <si>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</si>
  <si>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</si>
  <si>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</si>
  <si>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</si>
  <si>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</si>
  <si>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</si>
  <si>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</si>
  <si>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</si>
  <si>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</si>
  <si>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</si>
  <si>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</si>
  <si>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</si>
  <si>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</si>
  <si>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</si>
  <si>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</si>
  <si>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</si>
  <si>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</si>
  <si>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</si>
  <si>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</si>
  <si>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</si>
  <si>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</si>
  <si>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</si>
  <si>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</si>
  <si>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</si>
  <si>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</si>
  <si>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</si>
  <si>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</si>
  <si>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</si>
  <si>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</si>
  <si>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</si>
  <si>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</si>
  <si>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</si>
  <si>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</si>
  <si>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</si>
  <si>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</si>
  <si>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</si>
  <si>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</si>
  <si>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</si>
  <si>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</si>
  <si>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</si>
  <si>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</si>
  <si>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</si>
  <si>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</si>
  <si>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</si>
  <si>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</si>
  <si>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</si>
  <si>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</si>
  <si>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</si>
  <si>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</si>
  <si>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</si>
  <si>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</si>
  <si>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</si>
  <si>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</si>
  <si>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</si>
  <si>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</si>
  <si>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</si>
  <si>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</si>
  <si>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</si>
  <si>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</si>
  <si>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</si>
  <si>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</si>
  <si>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</si>
  <si>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</si>
  <si>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</si>
  <si>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</si>
  <si>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</si>
  <si>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</si>
  <si>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</si>
  <si>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</si>
  <si>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</si>
  <si>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</si>
  <si>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</si>
  <si>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</si>
  <si>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</si>
  <si>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</si>
  <si>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</si>
  <si>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</si>
  <si>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</si>
  <si>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</si>
  <si>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</si>
  <si>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</si>
  <si>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</si>
  <si>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</si>
  <si>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</si>
  <si>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</si>
  <si>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</si>
  <si>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</si>
  <si>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</si>
  <si>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</si>
  <si>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</si>
  <si>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</si>
  <si>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</si>
  <si>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</si>
  <si>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</si>
  <si>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</si>
  <si>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</si>
  <si>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</si>
  <si>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</si>
  <si>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</si>
  <si>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</si>
  <si>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</si>
  <si>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</si>
  <si>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</si>
  <si>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</si>
  <si>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</si>
  <si>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</si>
  <si>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</si>
  <si>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</si>
  <si>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</si>
  <si>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</si>
  <si>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</si>
  <si>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</si>
  <si>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</si>
  <si>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</si>
  <si>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</si>
  <si>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</si>
  <si>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</si>
  <si>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</si>
  <si>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</si>
  <si>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</si>
  <si>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</si>
  <si>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</si>
  <si>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</si>
  <si>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</si>
  <si>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</si>
  <si>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</si>
  <si>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</si>
  <si>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</si>
  <si>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</si>
  <si>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</si>
  <si>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</si>
  <si>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</si>
  <si>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</si>
  <si>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</si>
  <si>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</si>
  <si>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</si>
  <si>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</si>
  <si>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</si>
  <si>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</si>
  <si>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</si>
  <si>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</si>
  <si>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</si>
  <si>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</si>
  <si>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</si>
  <si>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</si>
  <si>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</si>
  <si>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</si>
  <si>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</si>
  <si>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</si>
  <si>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</si>
  <si>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</si>
  <si>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</si>
  <si>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</si>
  <si>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</si>
  <si>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</si>
  <si>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</si>
  <si>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</si>
  <si>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</si>
  <si>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</si>
  <si>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</si>
  <si>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</si>
  <si>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</si>
  <si>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</si>
  <si>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</si>
  <si>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</si>
  <si>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</si>
  <si>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</si>
  <si>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</si>
  <si>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</si>
  <si>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</si>
  <si>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</si>
  <si>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</si>
  <si>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</si>
  <si>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</si>
  <si>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</si>
  <si>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</si>
  <si>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</si>
  <si>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</si>
  <si>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</si>
  <si>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</si>
  <si>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</si>
  <si>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</si>
  <si>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</si>
  <si>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</si>
  <si>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</si>
  <si>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</si>
  <si>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</si>
  <si>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</si>
  <si>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</si>
  <si>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</si>
  <si>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</si>
  <si>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</si>
  <si>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</si>
  <si>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</si>
  <si>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</si>
  <si>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</si>
  <si>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</si>
  <si>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</si>
  <si>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</si>
  <si>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</si>
  <si>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</si>
  <si>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</si>
  <si>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</si>
  <si>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</si>
  <si>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</si>
  <si>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</si>
  <si>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</si>
  <si>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</si>
  <si>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</si>
  <si>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</si>
  <si>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</si>
  <si>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</si>
  <si>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</si>
  <si>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</si>
  <si>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</si>
  <si>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</si>
  <si>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</si>
  <si>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</si>
  <si>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</si>
  <si>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</si>
  <si>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</si>
  <si>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</si>
  <si>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</si>
  <si>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</si>
  <si>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</si>
  <si>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</si>
  <si>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</si>
  <si>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</si>
  <si>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</si>
  <si>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</si>
  <si>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</si>
  <si>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</si>
  <si>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</si>
  <si>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</si>
  <si>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</si>
  <si>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</si>
  <si>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</si>
  <si>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</si>
  <si>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</si>
  <si>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</si>
  <si>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</si>
  <si>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</si>
  <si>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</si>
  <si>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</si>
  <si>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</si>
  <si>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</si>
  <si>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</si>
  <si>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</si>
  <si>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</si>
  <si>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</si>
  <si>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</si>
  <si>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</si>
  <si>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</si>
  <si>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</si>
  <si>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</si>
  <si>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</si>
  <si>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</si>
  <si>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</si>
  <si>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</si>
  <si>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</si>
  <si>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</si>
  <si>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</si>
  <si>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</si>
  <si>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</si>
  <si>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</si>
  <si>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</si>
  <si>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</si>
  <si>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</si>
  <si>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</si>
  <si>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</si>
  <si>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</si>
  <si>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</si>
  <si>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</si>
  <si>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</si>
  <si>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</si>
  <si>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</si>
  <si>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</si>
  <si>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</si>
  <si>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</si>
  <si>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</si>
  <si>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</si>
  <si>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</si>
  <si>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</si>
  <si>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</si>
  <si>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</si>
  <si>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</si>
  <si>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</si>
  <si>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</si>
  <si>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</si>
  <si>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</si>
  <si>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</si>
  <si>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</si>
  <si>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</si>
  <si>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</si>
  <si>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</si>
  <si>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</si>
  <si>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</si>
  <si>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</si>
  <si>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</si>
  <si>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</si>
  <si>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</si>
  <si>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</si>
  <si>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</si>
  <si>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</si>
  <si>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</si>
  <si>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</si>
  <si>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</si>
  <si>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</si>
  <si>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</si>
  <si>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</si>
  <si>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</si>
  <si>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</si>
  <si>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</si>
  <si>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</si>
  <si>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</si>
  <si>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</si>
  <si>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</si>
  <si>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</si>
  <si>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</si>
  <si>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</si>
  <si>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</si>
  <si>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</si>
  <si>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</si>
  <si>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</si>
  <si>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</si>
  <si>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</si>
  <si>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</si>
  <si>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</si>
  <si>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</si>
  <si>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</si>
  <si>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</si>
  <si>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</si>
  <si>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</si>
  <si>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</si>
  <si>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</si>
  <si>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</si>
  <si>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</si>
  <si>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</si>
  <si>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</si>
  <si>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</si>
  <si>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</si>
  <si>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</si>
  <si>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</si>
  <si>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</si>
  <si>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</si>
  <si>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</si>
  <si>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</si>
  <si>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</si>
  <si>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</si>
  <si>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</si>
  <si>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</si>
  <si>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</si>
  <si>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</si>
  <si>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</si>
  <si>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</si>
  <si>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</si>
  <si>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</si>
  <si>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</si>
  <si>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</si>
  <si>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</si>
  <si>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</si>
  <si>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</si>
  <si>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</si>
  <si>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</si>
  <si>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</si>
  <si>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</si>
  <si>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</si>
  <si>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</si>
  <si>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</si>
  <si>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</si>
  <si>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</si>
  <si>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</si>
  <si>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</si>
  <si>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</si>
  <si>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</si>
  <si>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</si>
  <si>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</si>
  <si>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</si>
  <si>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</si>
  <si>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</si>
  <si>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</si>
  <si>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</si>
  <si>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</si>
  <si>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</si>
  <si>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</si>
  <si>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</si>
  <si>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</si>
  <si>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</si>
  <si>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</si>
  <si>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</si>
  <si>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</si>
  <si>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</si>
  <si>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</si>
  <si>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</si>
  <si>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</si>
  <si>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</si>
  <si>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</si>
  <si>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</si>
  <si>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</si>
  <si>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</si>
  <si>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</si>
  <si>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</si>
  <si>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</si>
  <si>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</si>
  <si>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</si>
  <si>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</si>
  <si>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</si>
  <si>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</si>
  <si>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</si>
  <si>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</si>
  <si>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</si>
  <si>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</si>
  <si>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</si>
  <si>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</si>
  <si>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</si>
  <si>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</si>
  <si>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</si>
  <si>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</si>
  <si>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</si>
  <si>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</si>
  <si>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</si>
  <si>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</si>
  <si>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</si>
  <si>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</si>
  <si>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</si>
  <si>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</si>
  <si>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</si>
  <si>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</si>
  <si>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</si>
  <si>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</si>
  <si>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</si>
  <si>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</si>
  <si>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</si>
  <si>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</si>
  <si>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</si>
  <si>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</si>
  <si>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</si>
  <si>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</si>
  <si>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</si>
  <si>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</si>
  <si>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</si>
  <si>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</si>
  <si>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</si>
  <si>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</si>
  <si>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</si>
  <si>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</si>
  <si>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</si>
  <si>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</si>
  <si>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</si>
  <si>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</si>
  <si>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</si>
  <si>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</si>
  <si>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</si>
  <si>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</si>
  <si>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</si>
  <si>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</si>
  <si>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</si>
  <si>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</si>
  <si>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</si>
  <si>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</si>
  <si>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</si>
  <si>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</si>
  <si>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</si>
  <si>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</si>
  <si>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</si>
  <si>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</si>
  <si>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</si>
  <si>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</si>
  <si>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</si>
  <si>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</si>
  <si>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</si>
  <si>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</si>
  <si>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</si>
  <si>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</si>
  <si>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</si>
  <si>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</si>
  <si>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</si>
  <si>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</si>
  <si>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</si>
  <si>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</si>
  <si>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</si>
  <si>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</si>
  <si>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</si>
  <si>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</si>
  <si>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</si>
  <si>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</si>
  <si>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</si>
  <si>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</si>
  <si>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</si>
  <si>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</si>
  <si>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</si>
  <si>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</si>
  <si>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</si>
  <si>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</si>
  <si>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</si>
  <si>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</si>
  <si>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</si>
  <si>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</si>
  <si>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</si>
  <si>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</si>
  <si>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</si>
  <si>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</si>
  <si>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</si>
  <si>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</si>
  <si>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</si>
  <si>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</si>
  <si>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</si>
  <si>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</si>
  <si>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</si>
  <si>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</si>
  <si>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</si>
  <si>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</si>
  <si>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</si>
  <si>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</si>
  <si>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</si>
  <si>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</si>
  <si>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</si>
  <si>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</si>
  <si>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</si>
  <si>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</si>
  <si>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</si>
  <si>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</si>
  <si>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</si>
  <si>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</si>
  <si>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</si>
  <si>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</si>
  <si>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</si>
  <si>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</si>
  <si>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</si>
  <si>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</si>
  <si>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</si>
  <si>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</si>
  <si>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</si>
  <si>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</si>
  <si>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</si>
  <si>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</si>
  <si>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</si>
  <si>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</si>
  <si>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</si>
  <si>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</si>
  <si>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</si>
  <si>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</si>
  <si>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</si>
  <si>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</si>
  <si>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</si>
  <si>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</si>
  <si>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</si>
  <si>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</si>
  <si>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</si>
  <si>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</si>
  <si>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</si>
  <si>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</si>
  <si>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</si>
  <si>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</si>
  <si>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</si>
  <si>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</si>
  <si>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</si>
  <si>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</si>
  <si>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</si>
  <si>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</si>
  <si>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</si>
  <si>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</si>
  <si>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</si>
  <si>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</si>
  <si>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</si>
  <si>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</si>
  <si>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</si>
  <si>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</si>
  <si>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</si>
  <si>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</si>
  <si>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</si>
  <si>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</si>
  <si>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</si>
  <si>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</si>
  <si>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</si>
  <si>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</si>
  <si>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</si>
  <si>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</si>
  <si>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</si>
  <si>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</si>
  <si>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</si>
  <si>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</si>
  <si>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</si>
  <si>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</si>
  <si>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</si>
  <si>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</si>
  <si>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</si>
  <si>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</si>
  <si>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</si>
  <si>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</si>
  <si>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</si>
  <si>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</si>
  <si>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</si>
  <si>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</si>
  <si>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</si>
  <si>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</si>
  <si>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</si>
  <si>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</si>
  <si>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</si>
  <si>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</si>
  <si>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</si>
  <si>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</si>
  <si>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</si>
  <si>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</si>
  <si>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</si>
  <si>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</si>
  <si>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</si>
  <si>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</si>
  <si>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</si>
  <si>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</si>
  <si>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</si>
  <si>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</si>
  <si>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</si>
  <si>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</si>
  <si>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</si>
  <si>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</si>
  <si>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</si>
  <si>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</si>
  <si>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</si>
  <si>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</si>
  <si>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</si>
  <si>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</si>
  <si>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</si>
  <si>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</si>
  <si>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</si>
  <si>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</si>
  <si>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</si>
  <si>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</si>
  <si>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</si>
  <si>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</si>
  <si>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</si>
  <si>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</si>
  <si>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</si>
  <si>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</si>
  <si>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</si>
  <si>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</si>
  <si>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</si>
  <si>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</si>
  <si>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</si>
  <si>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</si>
  <si>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</si>
  <si>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</si>
  <si>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</si>
  <si>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</si>
  <si>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</si>
  <si>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</si>
  <si>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</si>
  <si>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</si>
  <si>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</si>
  <si>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</si>
  <si>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</si>
  <si>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</si>
  <si>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</si>
  <si>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</si>
  <si>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</si>
  <si>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</si>
  <si>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</si>
  <si>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</si>
  <si>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</si>
  <si>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</si>
  <si>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</si>
  <si>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</si>
  <si>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</si>
  <si>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</si>
  <si>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</si>
  <si>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</si>
  <si>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</si>
  <si>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</si>
  <si>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</si>
  <si>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</si>
  <si>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</si>
  <si>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</si>
  <si>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</si>
  <si>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</si>
  <si>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</si>
  <si>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</si>
  <si>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</si>
  <si>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</si>
  <si>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</si>
  <si>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</si>
  <si>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</si>
  <si>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</si>
  <si>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</si>
  <si>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</si>
  <si>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</si>
  <si>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</si>
  <si>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</si>
  <si>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</si>
  <si>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</si>
  <si>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</si>
  <si>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</si>
  <si>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</si>
  <si>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</si>
  <si>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</si>
  <si>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</si>
  <si>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</si>
  <si>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</si>
  <si>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</si>
  <si>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</si>
  <si>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</si>
  <si>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</si>
  <si>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</si>
  <si>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</si>
  <si>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</si>
  <si>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</si>
  <si>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</si>
  <si>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</si>
  <si>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</si>
  <si>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</si>
  <si>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</si>
  <si>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</si>
  <si>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</si>
  <si>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</si>
  <si>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</si>
  <si>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</si>
  <si>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</si>
  <si>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</si>
  <si>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</si>
  <si>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</si>
  <si>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</si>
  <si>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</si>
  <si>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</si>
  <si>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</si>
  <si>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</si>
  <si>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</si>
  <si>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</si>
  <si>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</si>
  <si>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</si>
  <si>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</si>
  <si>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</si>
  <si>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</si>
  <si>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</si>
  <si>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</si>
  <si>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</si>
  <si>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</si>
  <si>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</si>
  <si>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</si>
  <si>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</si>
  <si>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</si>
  <si>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</si>
  <si>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</si>
  <si>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</si>
  <si>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</si>
  <si>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</si>
  <si>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</si>
  <si>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</si>
  <si>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</si>
  <si>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</si>
  <si>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</si>
  <si>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</si>
  <si>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</si>
  <si>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</si>
  <si>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</si>
  <si>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</si>
  <si>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</si>
  <si>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</si>
  <si>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</si>
  <si>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</si>
  <si>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</si>
  <si>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</si>
  <si>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</si>
  <si>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</si>
  <si>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</si>
  <si>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</si>
  <si>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</si>
  <si>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</si>
  <si>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</si>
  <si>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</si>
  <si>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</si>
  <si>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</si>
  <si>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</si>
  <si>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</si>
  <si>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</si>
  <si>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</si>
  <si>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</si>
  <si>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</si>
  <si>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</si>
  <si>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</si>
  <si>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</si>
  <si>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</si>
  <si>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</si>
  <si>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</si>
  <si>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</si>
  <si>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</si>
  <si>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</si>
  <si>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</si>
  <si>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</si>
  <si>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</si>
  <si>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</si>
  <si>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</si>
  <si>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</si>
  <si>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</si>
  <si>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</si>
  <si>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</si>
  <si>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</si>
  <si>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</si>
  <si>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</si>
  <si>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</si>
  <si>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</si>
  <si>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</si>
  <si>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</si>
  <si>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</si>
  <si>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</si>
  <si>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</si>
  <si>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</si>
  <si>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</si>
  <si>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</si>
  <si>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</si>
  <si>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</si>
  <si>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</si>
  <si>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</si>
  <si>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</si>
  <si>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</si>
  <si>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</si>
  <si>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</si>
  <si>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</si>
  <si>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</si>
  <si>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</si>
  <si>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</si>
  <si>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</si>
  <si>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</si>
  <si>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</si>
  <si>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</si>
  <si>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</si>
  <si>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</si>
  <si>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</si>
  <si>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</si>
  <si>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</si>
  <si>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</si>
  <si>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</si>
  <si>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</si>
  <si>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</si>
  <si>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</si>
  <si>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</si>
  <si>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</si>
  <si>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</si>
  <si>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</si>
  <si>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</si>
  <si>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</si>
  <si>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</si>
  <si>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</si>
  <si>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</si>
  <si>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</si>
  <si>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</si>
  <si>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</si>
  <si>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</si>
  <si>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</si>
  <si>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</si>
  <si>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</si>
  <si>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</si>
  <si>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</si>
  <si>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</si>
  <si>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</si>
  <si>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</si>
  <si>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</si>
  <si>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</si>
  <si>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</si>
  <si>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</si>
  <si>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</si>
  <si>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</si>
  <si>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</si>
  <si>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</si>
  <si>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</si>
  <si>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</si>
  <si>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</si>
  <si>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</si>
  <si>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</si>
  <si>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</si>
  <si>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</si>
  <si>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</si>
  <si>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</si>
  <si>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</si>
  <si>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</si>
  <si>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</si>
  <si>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</si>
  <si>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</si>
  <si>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</si>
  <si>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</si>
  <si>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</si>
  <si>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</si>
  <si>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</si>
  <si>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</si>
  <si>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</si>
  <si>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</si>
  <si>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</si>
  <si>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</si>
  <si>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</si>
  <si>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</si>
  <si>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</si>
  <si>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</si>
  <si>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</si>
  <si>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</si>
  <si>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</si>
  <si>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</si>
  <si>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</si>
  <si>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</si>
  <si>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</si>
  <si>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</si>
  <si>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</si>
  <si>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</si>
  <si>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</si>
  <si>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</si>
  <si>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</si>
  <si>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</si>
  <si>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</si>
  <si>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</si>
  <si>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</si>
  <si>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</si>
  <si>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</si>
  <si>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</si>
  <si>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</si>
  <si>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</si>
  <si>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</si>
  <si>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</si>
  <si>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</si>
  <si>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</si>
  <si>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</si>
  <si>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</si>
  <si>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</si>
  <si>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</si>
  <si>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</si>
  <si>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</si>
  <si>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</si>
  <si>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</si>
  <si>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</si>
  <si>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</si>
  <si>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</si>
  <si>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</si>
  <si>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</si>
  <si>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</si>
  <si>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</si>
  <si>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</si>
  <si>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</si>
  <si>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</si>
  <si>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</si>
  <si>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</si>
  <si>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</si>
  <si>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</si>
  <si>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</si>
  <si>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</si>
  <si>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</si>
  <si>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</si>
  <si>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</si>
  <si>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</si>
  <si>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</si>
  <si>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</si>
  <si>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</si>
  <si>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</si>
  <si>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</si>
  <si>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</si>
  <si>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</si>
  <si>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</si>
  <si>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</si>
  <si>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</si>
  <si>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</si>
  <si>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</si>
  <si>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</si>
  <si>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</si>
  <si>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</si>
  <si>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</si>
  <si>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</si>
  <si>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</si>
  <si>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</si>
  <si>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</si>
  <si>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</si>
  <si>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</si>
  <si>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</si>
  <si>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</si>
  <si>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</si>
  <si>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</si>
  <si>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</si>
  <si>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</si>
  <si>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</si>
  <si>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</si>
  <si>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</si>
  <si>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</si>
  <si>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</si>
  <si>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</si>
  <si>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</si>
  <si>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</si>
  <si>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</si>
  <si>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</si>
  <si>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</si>
  <si>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</si>
  <si>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</si>
  <si>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</si>
  <si>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</si>
  <si>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</si>
  <si>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</si>
  <si>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</si>
  <si>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</si>
  <si>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</si>
  <si>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</si>
  <si>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</si>
  <si>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</si>
  <si>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</si>
  <si>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</si>
  <si>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</si>
  <si>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</si>
  <si>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</si>
  <si>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</si>
  <si>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</si>
  <si>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</si>
  <si>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</si>
  <si>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</si>
  <si>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</si>
  <si>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</si>
  <si>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</si>
  <si>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</si>
  <si>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</si>
  <si>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</si>
  <si>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</si>
  <si>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</si>
  <si>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</si>
  <si>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</si>
  <si>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</si>
  <si>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</si>
  <si>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</si>
  <si>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</si>
  <si>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</si>
  <si>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</si>
  <si>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</si>
  <si>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</si>
  <si>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</si>
  <si>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</si>
  <si>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</si>
  <si>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</si>
  <si>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</si>
  <si>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</si>
  <si>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</si>
  <si>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</si>
  <si>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</si>
  <si>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</si>
  <si>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</si>
  <si>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</si>
  <si>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</si>
  <si>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</si>
  <si>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</si>
  <si>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</si>
  <si>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</si>
  <si>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</si>
  <si>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</si>
  <si>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</si>
  <si>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</si>
  <si>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</si>
  <si>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</si>
  <si>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</si>
  <si>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</si>
  <si>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</si>
  <si>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</si>
  <si>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</si>
  <si>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</si>
  <si>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</si>
  <si>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</si>
  <si>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</si>
  <si>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</si>
  <si>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</si>
  <si>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</si>
  <si>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</si>
  <si>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</si>
  <si>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</si>
  <si>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</si>
  <si>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</si>
  <si>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</si>
  <si>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</si>
  <si>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</si>
  <si>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</si>
  <si>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</si>
  <si>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</si>
  <si>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</si>
  <si>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</si>
  <si>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</si>
  <si>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</si>
  <si>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</si>
  <si>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</si>
  <si>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</si>
  <si>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</si>
  <si>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</si>
  <si>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</si>
  <si>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</si>
  <si>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</si>
  <si>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</si>
  <si>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</si>
  <si>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</si>
  <si>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</si>
  <si>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</si>
  <si>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</si>
  <si>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</si>
  <si>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</si>
  <si>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</si>
  <si>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</si>
  <si>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</si>
  <si>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</si>
  <si>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</si>
  <si>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</si>
  <si>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</si>
  <si>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</si>
  <si>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</si>
  <si>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</si>
  <si>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</si>
  <si>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</si>
  <si>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</si>
  <si>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</si>
  <si>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</si>
  <si>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</si>
  <si>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</si>
  <si>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</si>
  <si>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</si>
  <si>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</si>
  <si>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</si>
  <si>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</si>
  <si>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</si>
  <si>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</si>
  <si>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</si>
  <si>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</si>
  <si>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</si>
  <si>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</si>
  <si>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</si>
  <si>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</si>
  <si>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</si>
  <si>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</si>
  <si>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</si>
  <si>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</si>
  <si>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</si>
  <si>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</si>
  <si>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</si>
  <si>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</si>
  <si>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</si>
  <si>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</si>
  <si>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</si>
  <si>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</si>
  <si>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</si>
  <si>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</si>
  <si>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</si>
  <si>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</si>
  <si>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</si>
  <si>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</si>
  <si>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</si>
  <si>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</si>
  <si>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</si>
  <si>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</si>
  <si>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</si>
  <si>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</si>
  <si>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</si>
  <si>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</si>
  <si>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</si>
  <si>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</si>
  <si>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</si>
  <si>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</si>
  <si>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</si>
  <si>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</si>
  <si>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</si>
  <si>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</si>
  <si>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</si>
  <si>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</si>
  <si>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</si>
  <si>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</si>
  <si>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</si>
  <si>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</si>
  <si>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</si>
  <si>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</si>
  <si>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</si>
  <si>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</si>
  <si>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</si>
  <si>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</si>
  <si>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</si>
  <si>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</si>
  <si>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</si>
  <si>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</si>
  <si>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</si>
  <si>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</si>
  <si>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</si>
  <si>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</si>
  <si>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</si>
  <si>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</si>
  <si>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</si>
  <si>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</si>
  <si>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</si>
  <si>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</si>
  <si>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</si>
  <si>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</si>
  <si>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</si>
  <si>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</si>
  <si>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</si>
  <si>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</si>
  <si>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</si>
  <si>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</si>
  <si>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</si>
  <si>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</si>
  <si>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</si>
  <si>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</si>
  <si>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</si>
  <si>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</si>
  <si>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</si>
  <si>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</si>
  <si>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</si>
  <si>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</si>
  <si>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</si>
  <si>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</si>
  <si>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</si>
  <si>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</si>
  <si>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</si>
  <si>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</si>
  <si>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</si>
  <si>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</si>
  <si>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</si>
  <si>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</si>
  <si>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</si>
  <si>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</si>
  <si>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</si>
  <si>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</si>
  <si>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</si>
  <si>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</si>
  <si>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</si>
  <si>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</si>
  <si>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</si>
  <si>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</si>
  <si>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</si>
  <si>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</si>
  <si>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</si>
  <si>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</si>
  <si>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</si>
  <si>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</si>
  <si>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</si>
  <si>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</si>
  <si>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</si>
  <si>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</si>
  <si>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</si>
  <si>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</si>
  <si>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</si>
  <si>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</si>
  <si>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</si>
  <si>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</si>
  <si>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</si>
  <si>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</si>
  <si>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</si>
  <si>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</si>
  <si>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</si>
  <si>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</si>
  <si>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</si>
  <si>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</si>
  <si>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</si>
  <si>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</si>
  <si>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</si>
  <si>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</si>
  <si>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</si>
  <si>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</si>
  <si>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</si>
  <si>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</si>
  <si>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</si>
  <si>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</si>
  <si>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</si>
  <si>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</si>
  <si>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</si>
  <si>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</si>
  <si>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</si>
  <si>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</si>
  <si>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</si>
  <si>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</si>
  <si>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</si>
  <si>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</si>
  <si>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</si>
  <si>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</si>
  <si>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</si>
  <si>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</si>
  <si>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</si>
  <si>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</si>
  <si>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</si>
  <si>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</si>
  <si>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</si>
  <si>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</si>
  <si>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</si>
  <si>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</si>
  <si>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</si>
  <si>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</si>
  <si>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</si>
  <si>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</si>
  <si>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</si>
  <si>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</si>
  <si>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</si>
  <si>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</si>
  <si>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</si>
  <si>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</si>
  <si>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</si>
  <si>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</si>
  <si>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</si>
  <si>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</si>
  <si>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</si>
  <si>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</si>
  <si>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</si>
  <si>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</si>
  <si>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</si>
  <si>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</si>
  <si>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</si>
  <si>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</si>
  <si>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</si>
  <si>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</si>
  <si>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</si>
  <si>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</si>
  <si>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</si>
  <si>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</si>
  <si>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</si>
  <si>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</si>
  <si>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</si>
  <si>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</si>
  <si>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</si>
  <si>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</si>
  <si>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</si>
  <si>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</si>
  <si>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</si>
  <si>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</si>
  <si>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</si>
  <si>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</si>
  <si>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</si>
  <si>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</si>
  <si>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</si>
  <si>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</si>
  <si>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</si>
  <si>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</si>
  <si>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</si>
  <si>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</si>
  <si>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</si>
  <si>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</si>
  <si>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</si>
  <si>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</si>
  <si>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</si>
  <si>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</si>
  <si>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</si>
  <si>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</si>
  <si>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</si>
  <si>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</si>
  <si>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</si>
  <si>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</si>
  <si>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</si>
  <si>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</si>
  <si>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</si>
  <si>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</si>
  <si>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</si>
  <si>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</si>
  <si>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</si>
  <si>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</si>
  <si>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</si>
  <si>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</si>
  <si>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</si>
  <si>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</si>
  <si>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</si>
  <si>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</si>
  <si>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</si>
  <si>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</si>
  <si>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</si>
  <si>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</si>
  <si>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</si>
  <si>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</si>
  <si>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</si>
  <si>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</si>
  <si>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</si>
  <si>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</si>
  <si>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</si>
  <si>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</si>
  <si>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</si>
  <si>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</si>
  <si>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</si>
  <si>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</si>
  <si>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</si>
  <si>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</si>
  <si>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</si>
  <si>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</si>
  <si>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</si>
  <si>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</si>
  <si>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</si>
  <si>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</si>
  <si>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</si>
  <si>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</si>
  <si>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</si>
  <si>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</si>
  <si>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</si>
  <si>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</si>
  <si>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</si>
  <si>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</si>
  <si>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</si>
  <si>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</si>
  <si>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</si>
  <si>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</si>
  <si>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</si>
  <si>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</si>
  <si>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</si>
  <si>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</si>
  <si>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</si>
  <si>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</si>
  <si>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</si>
  <si>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</si>
  <si>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</si>
  <si>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</si>
  <si>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</si>
  <si>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</si>
  <si>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</si>
  <si>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</si>
  <si>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</si>
  <si>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</si>
  <si>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</si>
  <si>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</si>
  <si>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</si>
  <si>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</si>
  <si>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</si>
  <si>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</si>
  <si>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</si>
  <si>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</si>
  <si>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</si>
  <si>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</si>
  <si>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</si>
  <si>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</si>
  <si>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</si>
  <si>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</si>
  <si>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</si>
  <si>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</si>
  <si>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</si>
  <si>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</si>
  <si>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</si>
  <si>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</si>
  <si>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</si>
  <si>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</si>
  <si>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</si>
  <si>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</si>
  <si>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</si>
  <si>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</si>
  <si>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</si>
  <si>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</si>
  <si>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</si>
  <si>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</si>
  <si>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</si>
  <si>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</si>
  <si>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</si>
  <si>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</si>
  <si>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</si>
  <si>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</si>
  <si>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</si>
  <si>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</si>
  <si>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</si>
  <si>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</si>
  <si>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</si>
  <si>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</si>
  <si>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</si>
  <si>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</si>
  <si>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</si>
  <si>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</si>
  <si>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</si>
  <si>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</si>
  <si>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</si>
  <si>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</si>
  <si>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</si>
  <si>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</si>
  <si>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</si>
  <si>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</si>
  <si>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</si>
  <si>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</si>
  <si>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</si>
  <si>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</si>
  <si>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</si>
  <si>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</si>
  <si>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</si>
  <si>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</si>
  <si>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</si>
  <si>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</si>
  <si>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</si>
  <si>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</si>
  <si>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</si>
  <si>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</si>
  <si>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</si>
  <si>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</si>
  <si>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</si>
  <si>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</si>
  <si>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</si>
  <si>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</si>
  <si>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</si>
  <si>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</si>
  <si>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</si>
  <si>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</si>
  <si>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</si>
  <si>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</si>
  <si>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</si>
  <si>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</si>
  <si>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</si>
  <si>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</si>
  <si>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</si>
  <si>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</si>
  <si>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</si>
  <si>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</si>
  <si>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</si>
  <si>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</si>
  <si>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</si>
  <si>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</si>
  <si>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</si>
  <si>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</si>
  <si>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</si>
  <si>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</si>
  <si>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</si>
  <si>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</si>
  <si>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</si>
  <si>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</si>
  <si>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</si>
  <si>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</si>
  <si>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</si>
  <si>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</si>
  <si>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</si>
  <si>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</si>
  <si>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</si>
  <si>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</si>
  <si>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</si>
  <si>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</si>
  <si>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</si>
  <si>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</si>
  <si>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</si>
  <si>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</si>
  <si>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</si>
  <si>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</si>
  <si>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</si>
  <si>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</si>
  <si>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</si>
  <si>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</si>
  <si>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</si>
  <si>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</si>
  <si>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</si>
  <si>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</si>
  <si>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</si>
  <si>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</si>
  <si>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</si>
  <si>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</si>
  <si>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</si>
  <si>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</si>
  <si>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</si>
  <si>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</si>
  <si>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</si>
  <si>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</si>
  <si>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</si>
  <si>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</si>
  <si>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</si>
  <si>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</si>
  <si>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</si>
  <si>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</si>
  <si>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</si>
  <si>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</si>
  <si>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</si>
  <si>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</si>
  <si>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</si>
  <si>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</si>
  <si>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</si>
  <si>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</si>
  <si>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</si>
  <si>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</si>
  <si>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</si>
  <si>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</si>
  <si>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</si>
  <si>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</si>
  <si>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</si>
  <si>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</si>
  <si>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</si>
  <si>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</si>
  <si>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</si>
  <si>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</si>
  <si>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</si>
  <si>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</si>
  <si>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</si>
  <si>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</si>
  <si>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</si>
  <si>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</si>
  <si>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</si>
  <si>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</si>
  <si>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</si>
  <si>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</si>
  <si>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</si>
  <si>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</si>
  <si>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</si>
  <si>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</si>
  <si>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</si>
  <si>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</si>
  <si>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</si>
  <si>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</si>
  <si>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</si>
  <si>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</si>
  <si>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</si>
  <si>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</si>
  <si>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</si>
  <si>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</si>
  <si>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</si>
  <si>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</si>
  <si>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</si>
  <si>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</si>
  <si>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</si>
  <si>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</si>
  <si>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</si>
  <si>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</si>
  <si>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</si>
  <si>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</si>
  <si>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</si>
  <si>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</si>
  <si>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</si>
  <si>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</si>
  <si>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</si>
  <si>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</si>
  <si>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</si>
  <si>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</si>
  <si>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</si>
  <si>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</si>
  <si>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</si>
  <si>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</si>
  <si>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</si>
  <si>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</si>
  <si>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</si>
  <si>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</si>
  <si>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</si>
  <si>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</si>
  <si>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</si>
  <si>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</si>
  <si>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</si>
  <si>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</si>
  <si>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</si>
  <si>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</si>
  <si>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</si>
  <si>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</si>
  <si>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</si>
  <si>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</si>
  <si>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</si>
  <si>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</si>
  <si>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</si>
  <si>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</si>
  <si>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</si>
  <si>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</si>
  <si>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</si>
  <si>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</si>
  <si>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</si>
  <si>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</si>
  <si>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</si>
  <si>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</si>
  <si>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</si>
  <si>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</si>
  <si>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</si>
  <si>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</si>
  <si>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</si>
  <si>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</si>
  <si>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</si>
  <si>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</si>
  <si>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</si>
  <si>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</si>
  <si>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</si>
  <si>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</si>
  <si>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</si>
  <si>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</si>
  <si>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</si>
  <si>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</si>
  <si>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</si>
  <si>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</si>
  <si>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</si>
  <si>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</si>
  <si>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</si>
  <si>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</si>
  <si>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</si>
  <si>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</si>
  <si>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</si>
  <si>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</si>
  <si>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</si>
  <si>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</si>
  <si>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</si>
  <si>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</si>
  <si>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</si>
  <si>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</si>
  <si>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</si>
  <si>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</si>
  <si>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</si>
  <si>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</si>
  <si>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</si>
  <si>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</si>
  <si>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</si>
  <si>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</si>
  <si>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</si>
  <si>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</si>
  <si>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</si>
  <si>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</si>
  <si>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</si>
  <si>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</si>
  <si>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</si>
  <si>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</si>
  <si>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</si>
  <si>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</si>
  <si>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</si>
  <si>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</si>
  <si>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</si>
  <si>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</si>
  <si>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</si>
  <si>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</si>
  <si>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</si>
  <si>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</si>
  <si>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</si>
  <si>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</si>
  <si>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</si>
  <si>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</si>
  <si>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</si>
  <si>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</si>
  <si>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</si>
  <si>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</si>
  <si>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</si>
  <si>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</si>
  <si>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</si>
  <si>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</si>
  <si>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</si>
  <si>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</si>
  <si>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</si>
  <si>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</si>
  <si>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</si>
  <si>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</si>
  <si>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</si>
  <si>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</si>
  <si>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</si>
  <si>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</si>
  <si>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</si>
  <si>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</si>
  <si>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</si>
  <si>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</si>
  <si>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</si>
  <si>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</si>
  <si>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</si>
  <si>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</si>
  <si>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</si>
  <si>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</si>
  <si>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</si>
  <si>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</si>
  <si>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</si>
  <si>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</si>
  <si>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</si>
  <si>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</si>
  <si>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</si>
  <si>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</si>
  <si>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</si>
  <si>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</si>
  <si>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</si>
  <si>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</si>
  <si>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</si>
  <si>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</si>
  <si>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</si>
  <si>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</si>
  <si>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</si>
  <si>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</si>
  <si>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</si>
  <si>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</si>
  <si>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</si>
  <si>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</si>
  <si>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</si>
  <si>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</si>
  <si>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</si>
  <si>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</si>
  <si>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</si>
  <si>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</si>
  <si>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</si>
  <si>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</si>
  <si>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</si>
  <si>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</si>
  <si>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</si>
  <si>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</si>
  <si>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</si>
  <si>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</si>
  <si>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</si>
  <si>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</si>
  <si>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</si>
  <si>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</si>
  <si>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</si>
  <si>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</si>
  <si>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</si>
  <si>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</si>
  <si>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</si>
  <si>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</si>
  <si>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</si>
  <si>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</si>
  <si>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</si>
  <si>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</si>
  <si>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</si>
  <si>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</si>
  <si>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</si>
  <si>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</si>
  <si>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</si>
  <si>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</si>
  <si>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</si>
  <si>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</si>
  <si>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</si>
  <si>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</si>
  <si>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</si>
  <si>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</si>
  <si>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</si>
  <si>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</si>
  <si>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</si>
  <si>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</si>
  <si>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</si>
  <si>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</si>
  <si>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</si>
  <si>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</si>
  <si>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</si>
  <si>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</si>
  <si>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</si>
  <si>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</si>
  <si>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</si>
  <si>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</si>
  <si>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</si>
  <si>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</si>
  <si>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</si>
  <si>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</si>
  <si>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</si>
  <si>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</si>
  <si>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</si>
  <si>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</si>
  <si>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</si>
  <si>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</si>
  <si>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</si>
  <si>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</si>
  <si>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</si>
  <si>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</si>
  <si>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</si>
  <si>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</si>
  <si>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</si>
  <si>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</si>
  <si>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</si>
  <si>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</si>
  <si>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</si>
  <si>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</si>
  <si>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</si>
  <si>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</si>
  <si>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</si>
  <si>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</si>
  <si>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</si>
  <si>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</si>
  <si>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</si>
  <si>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</si>
  <si>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</si>
  <si>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</si>
  <si>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</si>
  <si>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</si>
  <si>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</si>
  <si>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</si>
  <si>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</si>
  <si>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</si>
  <si>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</si>
  <si>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</si>
  <si>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</si>
  <si>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</si>
  <si>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</si>
  <si>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</si>
  <si>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</si>
  <si>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</si>
  <si>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</si>
  <si>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</si>
  <si>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</si>
  <si>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</si>
  <si>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</si>
  <si>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</si>
  <si>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</si>
  <si>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</si>
  <si>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</si>
  <si>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</si>
  <si>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</si>
  <si>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</si>
  <si>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</si>
  <si>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</si>
  <si>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</si>
  <si>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</si>
  <si>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</si>
  <si>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</si>
  <si>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</si>
  <si>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</si>
  <si>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</si>
  <si>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</si>
  <si>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</si>
  <si>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</si>
  <si>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</si>
  <si>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</si>
  <si>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</si>
  <si>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</si>
  <si>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</si>
  <si>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</si>
  <si>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</si>
  <si>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</si>
  <si>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</si>
  <si>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</si>
  <si>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</si>
  <si>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</si>
  <si>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</si>
  <si>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</si>
  <si>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</si>
  <si>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</si>
  <si>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</si>
  <si>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</si>
  <si>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</si>
  <si>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</si>
  <si>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</si>
  <si>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</si>
  <si>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</si>
  <si>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</si>
  <si>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</si>
  <si>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</si>
  <si>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</si>
  <si>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</si>
  <si>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</si>
  <si>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</si>
  <si>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</si>
  <si>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</si>
  <si>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</si>
  <si>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</si>
  <si>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</si>
  <si>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</si>
  <si>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</si>
  <si>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</si>
  <si>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</si>
  <si>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</si>
  <si>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</si>
  <si>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</si>
  <si>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</si>
  <si>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</si>
  <si>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</si>
  <si>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</si>
  <si>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</si>
  <si>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</si>
  <si>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</si>
  <si>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</si>
  <si>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</si>
  <si>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</si>
  <si>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</si>
  <si>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</si>
  <si>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</si>
  <si>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</si>
  <si>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</si>
  <si>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</si>
  <si>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</si>
  <si>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</si>
  <si>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</si>
  <si>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</si>
  <si>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</si>
  <si>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</si>
  <si>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</si>
  <si>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</si>
  <si>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</si>
  <si>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</si>
  <si>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</si>
  <si>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</si>
  <si>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</si>
  <si>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</si>
  <si>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</si>
  <si>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</si>
  <si>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</si>
  <si>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</si>
  <si>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</si>
  <si>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</si>
  <si>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</si>
  <si>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</si>
  <si>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</si>
  <si>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</si>
  <si>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</si>
  <si>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</si>
  <si>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</si>
  <si>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</si>
  <si>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</si>
  <si>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</si>
  <si>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</si>
  <si>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</si>
  <si>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</si>
  <si>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</si>
  <si>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</si>
  <si>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</si>
  <si>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</si>
  <si>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</si>
  <si>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</si>
  <si>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</si>
  <si>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</si>
  <si>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</si>
  <si>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</si>
  <si>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</si>
  <si>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</si>
  <si>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</si>
  <si>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</si>
  <si>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</si>
  <si>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</si>
  <si>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</si>
  <si>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</si>
  <si>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</si>
  <si>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</si>
  <si>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</si>
  <si>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</si>
  <si>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</si>
  <si>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</si>
  <si>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</si>
  <si>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</si>
  <si>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</si>
  <si>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</si>
  <si>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</si>
  <si>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</si>
  <si>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</si>
  <si>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</si>
  <si>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</si>
  <si>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</si>
  <si>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</si>
  <si>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</si>
  <si>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</si>
  <si>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</si>
  <si>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</si>
  <si>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</si>
  <si>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</si>
  <si>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</si>
  <si>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</si>
  <si>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</si>
  <si>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</si>
  <si>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</si>
  <si>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</si>
  <si>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</si>
  <si>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</si>
  <si>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</si>
  <si>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</si>
  <si>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</si>
  <si>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</si>
  <si>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</si>
  <si>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</si>
  <si>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</si>
  <si>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</si>
  <si>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</si>
  <si>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</si>
  <si>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</si>
  <si>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</si>
  <si>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</si>
  <si>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</si>
  <si>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</si>
  <si>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</si>
  <si>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</si>
  <si>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</si>
  <si>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</si>
  <si>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</si>
  <si>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</si>
  <si>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</si>
  <si>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</si>
  <si>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</si>
  <si>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</si>
  <si>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</si>
  <si>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</si>
  <si>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</si>
  <si>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</si>
  <si>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</si>
  <si>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</si>
  <si>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</si>
  <si>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</si>
  <si>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</si>
  <si>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</si>
  <si>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</si>
  <si>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</si>
  <si>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</si>
  <si>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</si>
  <si>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</si>
  <si>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</si>
  <si>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</si>
  <si>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</si>
  <si>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</si>
  <si>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</si>
  <si>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</si>
  <si>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</si>
  <si>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</si>
  <si>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</si>
  <si>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</si>
  <si>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</si>
  <si>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</si>
  <si>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</si>
  <si>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</si>
  <si>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</si>
  <si>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</si>
  <si>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</si>
  <si>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</si>
  <si>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</si>
  <si>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</si>
  <si>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</si>
  <si>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</si>
  <si>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</si>
  <si>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</si>
  <si>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</si>
  <si>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</si>
  <si>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</si>
  <si>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</si>
  <si>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</si>
  <si>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</si>
  <si>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</si>
  <si>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</si>
  <si>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</si>
  <si>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</si>
  <si>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</si>
  <si>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</si>
  <si>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</si>
  <si>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</si>
  <si>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</si>
  <si>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</si>
  <si>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</si>
  <si>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</si>
  <si>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</si>
  <si>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</si>
  <si>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</si>
  <si>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</si>
  <si>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</si>
  <si>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</si>
  <si>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</si>
  <si>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</si>
  <si>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</si>
  <si>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</si>
  <si>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</si>
  <si>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</si>
  <si>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</si>
  <si>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</si>
  <si>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</si>
  <si>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</si>
  <si>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</si>
  <si>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</si>
  <si>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</si>
  <si>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</si>
  <si>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</si>
  <si>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</si>
  <si>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</si>
  <si>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</si>
  <si>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</si>
  <si>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</si>
  <si>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</si>
  <si>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</si>
  <si>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</si>
  <si>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</si>
  <si>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</si>
  <si>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</si>
  <si>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</si>
  <si>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</si>
  <si>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</si>
  <si>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</si>
  <si>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</si>
  <si>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</si>
  <si>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</si>
  <si>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</si>
  <si>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</si>
  <si>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</si>
  <si>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</si>
  <si>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</si>
  <si>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</si>
  <si>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</si>
  <si>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</si>
  <si>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</si>
  <si>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</si>
  <si>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</si>
  <si>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</si>
  <si>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</si>
  <si>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</si>
  <si>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</si>
  <si>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</si>
  <si>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</si>
  <si>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</si>
  <si>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</si>
  <si>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</si>
  <si>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</si>
  <si>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</si>
  <si>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</si>
  <si>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</si>
  <si>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</si>
  <si>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</si>
  <si>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</si>
  <si>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</si>
  <si>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</si>
  <si>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</si>
  <si>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</si>
  <si>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</si>
  <si>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</si>
  <si>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</si>
  <si>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</si>
  <si>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</si>
  <si>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</si>
  <si>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</si>
  <si>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</si>
  <si>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</si>
  <si>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</si>
  <si>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</si>
  <si>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</si>
  <si>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</si>
  <si>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</si>
  <si>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</si>
  <si>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</si>
  <si>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</si>
  <si>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</si>
  <si>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</si>
  <si>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</si>
  <si>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</si>
  <si>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</si>
  <si>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</si>
  <si>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</si>
  <si>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</si>
  <si>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</si>
  <si>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</si>
  <si>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</si>
  <si>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</si>
  <si>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</si>
  <si>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</si>
  <si>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</si>
  <si>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</si>
  <si>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</si>
  <si>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</si>
  <si>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</si>
  <si>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</si>
  <si>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</si>
  <si>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</si>
  <si>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</si>
  <si>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</si>
  <si>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</si>
  <si>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</si>
  <si>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</si>
  <si>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</si>
  <si>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</si>
  <si>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</si>
  <si>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</si>
  <si>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</si>
  <si>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</si>
  <si>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</si>
  <si>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</si>
  <si>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</si>
  <si>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</si>
  <si>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</si>
  <si>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</si>
  <si>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</si>
  <si>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</si>
  <si>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</si>
  <si>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</si>
  <si>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</si>
  <si>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</si>
  <si>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</si>
  <si>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</si>
  <si>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</si>
  <si>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</si>
  <si>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</si>
  <si>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</si>
  <si>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</si>
  <si>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</si>
  <si>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</si>
  <si>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</si>
  <si>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</si>
  <si>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</si>
  <si>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</si>
  <si>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</si>
  <si>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</si>
  <si>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</si>
  <si>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</si>
  <si>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</si>
  <si>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</si>
  <si>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</si>
  <si>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</si>
  <si>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</si>
  <si>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</si>
  <si>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</si>
  <si>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</si>
  <si>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</si>
  <si>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</si>
  <si>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</si>
  <si>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</si>
  <si>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</si>
  <si>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</si>
  <si>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</si>
  <si>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</si>
  <si>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</si>
  <si>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</si>
  <si>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</si>
  <si>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</si>
  <si>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</si>
  <si>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</si>
  <si>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</si>
  <si>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</si>
  <si>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</si>
  <si>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</si>
  <si>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</si>
  <si>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</si>
  <si>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</si>
  <si>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</si>
  <si>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</si>
  <si>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</si>
  <si>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</si>
  <si>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</si>
  <si>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</si>
  <si>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</si>
  <si>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</si>
  <si>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</si>
  <si>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</si>
  <si>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</si>
  <si>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</si>
  <si>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</si>
  <si>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</si>
  <si>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</si>
  <si>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</si>
  <si>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</si>
  <si>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</si>
  <si>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</si>
  <si>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</si>
  <si>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</si>
  <si>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</si>
  <si>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</si>
  <si>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</si>
  <si>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</si>
  <si>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</si>
  <si>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</si>
  <si>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</si>
  <si>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</si>
  <si>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</si>
  <si>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</si>
  <si>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</si>
  <si>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</si>
  <si>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</si>
  <si>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</si>
  <si>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</si>
  <si>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</si>
  <si>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</si>
  <si>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</si>
  <si>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</si>
  <si>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</si>
  <si>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</si>
  <si>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</si>
  <si>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</si>
  <si>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</si>
  <si>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</si>
  <si>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</si>
  <si>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</si>
  <si>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</si>
  <si>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</si>
  <si>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</si>
  <si>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</si>
  <si>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</si>
  <si>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</si>
  <si>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</si>
  <si>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</si>
  <si>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</si>
  <si>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</si>
  <si>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</si>
  <si>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</si>
  <si>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</si>
  <si>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</si>
  <si>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</si>
  <si>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</si>
  <si>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</si>
  <si>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</si>
  <si>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</si>
  <si>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</si>
  <si>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</si>
  <si>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</si>
  <si>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</si>
  <si>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</si>
  <si>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</si>
  <si>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</si>
  <si>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</si>
  <si>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</si>
  <si>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</si>
  <si>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</si>
  <si>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</si>
  <si>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</si>
  <si>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</si>
  <si>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</si>
  <si>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</si>
  <si>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</si>
  <si>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</si>
  <si>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</si>
  <si>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</si>
  <si>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</si>
  <si>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</si>
  <si>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</si>
  <si>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</si>
  <si>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</si>
  <si>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</si>
  <si>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</si>
  <si>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</si>
  <si>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</si>
  <si>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</si>
  <si>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</si>
  <si>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</si>
  <si>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</si>
  <si>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</si>
  <si>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</si>
  <si>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</si>
  <si>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</si>
  <si>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</si>
  <si>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</si>
  <si>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</si>
  <si>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</si>
  <si>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</si>
  <si>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</si>
  <si>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</si>
  <si>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</si>
  <si>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</si>
  <si>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</si>
  <si>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</si>
  <si>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</si>
  <si>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</si>
  <si>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</si>
  <si>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</si>
  <si>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</si>
  <si>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</si>
  <si>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</si>
  <si>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</si>
  <si>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</si>
  <si>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</si>
  <si>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</si>
  <si>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</si>
  <si>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</si>
  <si>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</si>
  <si>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</si>
  <si>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</si>
  <si>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</si>
  <si>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</si>
  <si>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</si>
  <si>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</si>
  <si>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</si>
  <si>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</si>
  <si>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</si>
  <si>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</si>
  <si>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</si>
  <si>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</si>
  <si>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</si>
  <si>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</si>
  <si>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</si>
  <si>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</si>
  <si>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</si>
  <si>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</si>
  <si>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</si>
  <si>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</si>
  <si>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</si>
  <si>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</si>
  <si>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</si>
  <si>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</si>
  <si>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</si>
  <si>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</si>
  <si>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</si>
  <si>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</si>
  <si>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</si>
  <si>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</si>
  <si>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</si>
  <si>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</si>
  <si>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</si>
  <si>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</si>
  <si>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</si>
  <si>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</si>
  <si>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</si>
  <si>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</si>
  <si>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</si>
  <si>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</si>
  <si>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</si>
  <si>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</si>
  <si>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</si>
  <si>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</si>
  <si>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</si>
  <si>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</si>
  <si>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</si>
  <si>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</si>
  <si>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</si>
  <si>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</si>
  <si>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</si>
  <si>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</si>
  <si>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</si>
  <si>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</si>
  <si>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</si>
  <si>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</si>
  <si>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</si>
  <si>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</si>
  <si>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</si>
  <si>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</si>
  <si>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</si>
  <si>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</si>
  <si>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</si>
  <si>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</si>
  <si>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</si>
  <si>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</si>
  <si>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</si>
  <si>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</si>
  <si>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</si>
  <si>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</si>
  <si>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</si>
  <si>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</si>
  <si>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</si>
  <si>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</si>
  <si>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</si>
  <si>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</si>
  <si>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</si>
  <si>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</si>
  <si>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</si>
  <si>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</si>
  <si>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</si>
  <si>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</si>
  <si>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</si>
  <si>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</si>
  <si>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</si>
  <si>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</si>
  <si>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</si>
  <si>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</si>
  <si>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</si>
  <si>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</si>
  <si>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</si>
  <si>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</si>
  <si>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</si>
  <si>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</si>
  <si>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</si>
  <si>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</si>
  <si>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</si>
  <si>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</si>
  <si>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</si>
  <si>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</si>
  <si>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</si>
  <si>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</si>
  <si>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</si>
  <si>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</si>
  <si>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</si>
  <si>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</si>
  <si>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</si>
  <si>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</si>
  <si>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</si>
  <si>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</si>
  <si>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</si>
  <si>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</si>
  <si>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</si>
  <si>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</si>
  <si>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</si>
  <si>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</si>
  <si>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</si>
  <si>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</si>
  <si>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</si>
  <si>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</si>
  <si>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</si>
  <si>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</si>
  <si>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</si>
  <si>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</si>
  <si>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</si>
  <si>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</si>
  <si>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</si>
  <si>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</si>
  <si>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</si>
  <si>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</si>
  <si>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</si>
  <si>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</si>
  <si>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</si>
  <si>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</si>
  <si>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</si>
  <si>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</si>
  <si>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</si>
  <si>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</si>
  <si>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</si>
  <si>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</si>
  <si>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</si>
  <si>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</si>
  <si>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</si>
  <si>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</si>
  <si>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</si>
  <si>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</si>
  <si>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</si>
  <si>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</si>
  <si>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</si>
  <si>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</si>
  <si>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</si>
  <si>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</si>
  <si>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</si>
  <si>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</si>
  <si>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</si>
  <si>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</si>
  <si>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</si>
  <si>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</si>
  <si>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</si>
  <si>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</si>
  <si>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</si>
  <si>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</si>
  <si>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</si>
  <si>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</si>
  <si>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</si>
  <si>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</si>
  <si>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</si>
  <si>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</si>
  <si>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</si>
  <si>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</si>
  <si>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</si>
  <si>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</si>
  <si>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</si>
  <si>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</si>
  <si>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</si>
  <si>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</si>
  <si>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</si>
  <si>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</si>
  <si>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</si>
  <si>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</si>
  <si>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</si>
  <si>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</si>
  <si>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</si>
  <si>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</si>
  <si>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</si>
  <si>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</si>
  <si>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</si>
  <si>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</si>
  <si>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</si>
  <si>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</si>
  <si>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</si>
  <si>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</si>
  <si>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</si>
  <si>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</si>
  <si>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</si>
  <si>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</si>
  <si>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</si>
  <si>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</si>
  <si>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</si>
  <si>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</si>
  <si>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</si>
  <si>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</si>
  <si>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</si>
  <si>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</si>
  <si>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</si>
  <si>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</si>
  <si>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</si>
  <si>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</si>
  <si>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</si>
  <si>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</si>
  <si>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</si>
  <si>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</si>
  <si>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</si>
  <si>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</si>
  <si>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</si>
  <si>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</si>
  <si>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</si>
  <si>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</si>
  <si>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</si>
  <si>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</si>
  <si>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</si>
  <si>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</si>
  <si>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</si>
  <si>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</si>
  <si>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</si>
  <si>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</si>
  <si>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</si>
  <si>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</si>
  <si>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</si>
  <si>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</si>
  <si>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</si>
  <si>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</si>
  <si>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</si>
  <si>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</si>
  <si>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</si>
  <si>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</si>
  <si>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</si>
  <si>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</si>
  <si>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</si>
  <si>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</si>
  <si>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</si>
  <si>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</si>
  <si>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</si>
  <si>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</si>
  <si>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</si>
  <si>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</si>
  <si>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</si>
  <si>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</si>
  <si>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</si>
  <si>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</si>
  <si>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</si>
  <si>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</si>
  <si>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</si>
  <si>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</si>
  <si>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</si>
  <si>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</si>
  <si>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</si>
  <si>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</si>
  <si>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</si>
  <si>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</si>
  <si>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</si>
  <si>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</si>
  <si>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</si>
  <si>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</si>
  <si>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</si>
  <si>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</si>
  <si>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</si>
  <si>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</si>
  <si>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</si>
  <si>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</si>
  <si>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</si>
  <si>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</si>
  <si>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</si>
  <si>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</si>
  <si>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</si>
  <si>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</si>
  <si>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</si>
  <si>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</si>
  <si>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</si>
  <si>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</si>
  <si>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</si>
  <si>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</si>
  <si>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</si>
  <si>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</si>
  <si>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</si>
  <si>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</si>
  <si>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</si>
  <si>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</si>
  <si>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</si>
  <si>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</si>
  <si>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</si>
  <si>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</si>
  <si>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</si>
  <si>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</si>
  <si>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</si>
  <si>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</si>
  <si>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</si>
  <si>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</si>
  <si>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</si>
  <si>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</si>
  <si>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</si>
  <si>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</si>
  <si>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</si>
  <si>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</si>
  <si>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</si>
  <si>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</si>
  <si>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</si>
  <si>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</si>
  <si>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</si>
  <si>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</si>
  <si>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</si>
  <si>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</si>
  <si>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</si>
  <si>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</si>
  <si>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</si>
  <si>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</si>
  <si>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</si>
  <si>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</si>
  <si>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</si>
  <si>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</si>
  <si>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</si>
  <si>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</si>
  <si>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</si>
  <si>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</si>
  <si>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</si>
  <si>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</si>
  <si>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</si>
  <si>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</si>
  <si>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</si>
  <si>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</si>
  <si>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</si>
  <si>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</si>
  <si>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</si>
  <si>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</si>
  <si>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</si>
  <si>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</si>
  <si>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</si>
  <si>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</si>
  <si>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</si>
  <si>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</si>
  <si>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</si>
  <si>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</si>
  <si>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</si>
  <si>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</si>
  <si>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</si>
  <si>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</si>
  <si>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</si>
  <si>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</si>
  <si>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</si>
  <si>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</si>
  <si>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</si>
  <si>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</si>
  <si>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</si>
  <si>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</si>
  <si>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</si>
  <si>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</si>
  <si>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</si>
  <si>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</si>
  <si>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</si>
  <si>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</si>
  <si>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</si>
  <si>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</si>
  <si>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</si>
  <si>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</si>
  <si>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</si>
  <si>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</si>
  <si>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</si>
  <si>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</si>
  <si>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</si>
  <si>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</si>
  <si>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</si>
  <si>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</si>
  <si>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</si>
  <si>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</si>
  <si>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</si>
  <si>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</si>
  <si>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</si>
  <si>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</si>
  <si>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</si>
  <si>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</si>
  <si>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</si>
  <si>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</si>
  <si>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</si>
  <si>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</si>
  <si>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</si>
  <si>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</si>
  <si>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</si>
  <si>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</si>
  <si>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</si>
  <si>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</si>
  <si>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</si>
  <si>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</si>
  <si>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</si>
  <si>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</si>
  <si>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</si>
  <si>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</si>
  <si>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</si>
  <si>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</si>
  <si>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</si>
  <si>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</si>
  <si>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</si>
  <si>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</si>
  <si>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</si>
  <si>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</si>
  <si>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</si>
  <si>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</si>
  <si>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</si>
  <si>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</si>
  <si>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</si>
  <si>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</si>
  <si>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</si>
  <si>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</si>
  <si>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</si>
  <si>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</si>
  <si>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</si>
  <si>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</si>
  <si>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</si>
  <si>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</si>
  <si>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</si>
  <si>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</si>
  <si>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</si>
  <si>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</si>
  <si>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</si>
  <si>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</si>
  <si>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</si>
  <si>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</si>
  <si>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</si>
  <si>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</si>
  <si>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</si>
  <si>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</si>
  <si>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</si>
  <si>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</si>
  <si>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</si>
  <si>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</si>
  <si>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</si>
  <si>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</si>
  <si>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</si>
  <si>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</si>
  <si>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</si>
  <si>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</si>
  <si>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</si>
  <si>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</si>
  <si>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</si>
  <si>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</si>
  <si>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</si>
  <si>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</si>
  <si>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</si>
  <si>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</si>
  <si>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</si>
  <si>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</si>
  <si>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</si>
  <si>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</si>
  <si>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</si>
  <si>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</si>
  <si>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</si>
  <si>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</si>
  <si>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</si>
  <si>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</si>
  <si>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</si>
  <si>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</si>
  <si>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</si>
  <si>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</si>
  <si>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</si>
  <si>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</si>
  <si>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</si>
  <si>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</si>
  <si>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</si>
  <si>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</si>
  <si>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</si>
  <si>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</si>
  <si>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</si>
  <si>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</si>
  <si>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</si>
  <si>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</si>
  <si>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</si>
  <si>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</si>
  <si>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</si>
  <si>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</si>
  <si>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</si>
  <si>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</si>
  <si>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</si>
  <si>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</si>
  <si>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</si>
  <si>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</si>
  <si>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</si>
  <si>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</si>
  <si>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</si>
  <si>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</si>
  <si>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</si>
  <si>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</si>
  <si>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</si>
  <si>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</si>
  <si>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</si>
  <si>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</si>
  <si>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</si>
  <si>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</si>
  <si>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</si>
  <si>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</si>
  <si>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</si>
  <si>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</si>
  <si>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</si>
  <si>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</si>
  <si>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</si>
  <si>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</si>
  <si>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</si>
  <si>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</si>
  <si>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</si>
  <si>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</si>
  <si>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</si>
  <si>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</si>
  <si>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</si>
  <si>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</si>
  <si>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</si>
  <si>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</si>
  <si>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</si>
  <si>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</si>
  <si>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</si>
  <si>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</si>
  <si>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</si>
  <si>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</si>
  <si>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</si>
  <si>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</si>
  <si>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</si>
  <si>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</si>
  <si>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</si>
  <si>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</si>
  <si>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</si>
  <si>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</si>
  <si>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</si>
  <si>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</si>
  <si>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</si>
  <si>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</si>
  <si>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</si>
  <si>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</si>
  <si>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</si>
  <si>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</si>
  <si>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</si>
  <si>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</si>
  <si>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</si>
  <si>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</si>
  <si>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</si>
  <si>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</si>
  <si>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</si>
  <si>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</si>
  <si>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</si>
  <si>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</si>
  <si>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</si>
  <si>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</si>
  <si>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</si>
  <si>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</si>
  <si>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</si>
  <si>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</si>
  <si>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</si>
  <si>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</si>
  <si>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</si>
  <si>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</si>
  <si>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</si>
  <si>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</si>
  <si>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</si>
  <si>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</si>
  <si>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</si>
  <si>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</si>
  <si>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</si>
  <si>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</si>
  <si>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</si>
  <si>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</si>
  <si>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</si>
  <si>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</si>
  <si>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</si>
  <si>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</si>
  <si>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</si>
  <si>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</si>
  <si>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</si>
  <si>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</si>
  <si>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</si>
  <si>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</si>
  <si>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</si>
  <si>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</si>
  <si>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</si>
  <si>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</si>
  <si>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</si>
  <si>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</si>
  <si>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</si>
  <si>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</si>
  <si>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</si>
  <si>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</si>
  <si>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</si>
  <si>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</si>
  <si>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</si>
  <si>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</si>
  <si>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</si>
  <si>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</si>
  <si>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</si>
  <si>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</si>
  <si>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</si>
  <si>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</si>
  <si>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</si>
  <si>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</si>
  <si>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</si>
  <si>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</si>
  <si>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</si>
  <si>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</si>
  <si>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</si>
  <si>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</si>
  <si>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</si>
  <si>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</si>
  <si>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</si>
  <si>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</si>
  <si>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</si>
  <si>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</si>
  <si>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</si>
  <si>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</si>
  <si>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</si>
  <si>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</si>
  <si>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</si>
  <si>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</si>
  <si>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</si>
  <si>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</si>
  <si>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</si>
  <si>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</si>
  <si>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</si>
  <si>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</si>
  <si>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</si>
  <si>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</si>
  <si>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</si>
  <si>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</si>
  <si>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</si>
  <si>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</si>
  <si>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</si>
  <si>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</si>
  <si>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</si>
  <si>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</si>
  <si>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</si>
  <si>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</si>
  <si>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</si>
  <si>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</si>
  <si>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</si>
  <si>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</si>
  <si>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</si>
  <si>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</si>
  <si>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</si>
  <si>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</si>
  <si>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</si>
  <si>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</si>
  <si>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</si>
  <si>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</si>
  <si>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</si>
  <si>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</si>
  <si>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</si>
  <si>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</si>
  <si>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</si>
  <si>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</si>
  <si>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</si>
  <si>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</si>
  <si>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</si>
  <si>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</si>
  <si>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</si>
  <si>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</si>
  <si>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</si>
  <si>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</si>
  <si>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</si>
  <si>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</si>
  <si>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</si>
  <si>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</si>
  <si>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</si>
  <si>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</si>
  <si>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</si>
  <si>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</si>
  <si>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</si>
  <si>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</si>
  <si>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</si>
  <si>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</si>
  <si>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</si>
  <si>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</si>
  <si>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</si>
  <si>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</si>
  <si>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</si>
  <si>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</si>
  <si>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</si>
  <si>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</si>
  <si>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</si>
  <si>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</si>
  <si>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</si>
  <si>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</si>
  <si>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</si>
  <si>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</si>
  <si>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</si>
  <si>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</si>
  <si>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</si>
  <si>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</si>
  <si>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</si>
  <si>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</si>
  <si>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</si>
  <si>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</si>
  <si>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</si>
  <si>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</si>
  <si>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</si>
  <si>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</si>
  <si>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</si>
  <si>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</si>
  <si>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</si>
  <si>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</si>
  <si>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</si>
  <si>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</si>
  <si>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</si>
  <si>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</si>
  <si>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</si>
  <si>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</si>
  <si>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</si>
  <si>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</si>
  <si>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</si>
  <si>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</si>
  <si>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</si>
  <si>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</si>
  <si>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</si>
  <si>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</si>
  <si>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</si>
  <si>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</si>
  <si>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</si>
  <si>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</si>
  <si>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</si>
  <si>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</si>
  <si>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</si>
  <si>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</si>
  <si>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</si>
  <si>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</si>
  <si>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</si>
  <si>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</si>
  <si>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</si>
  <si>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</si>
  <si>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</si>
  <si>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</si>
  <si>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</si>
  <si>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</si>
  <si>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</si>
  <si>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</si>
  <si>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</si>
  <si>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</si>
  <si>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</si>
  <si>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</si>
  <si>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</si>
  <si>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</si>
  <si>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</si>
  <si>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</si>
  <si>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</si>
  <si>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</si>
  <si>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</si>
  <si>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</si>
  <si>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</si>
  <si>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</si>
  <si>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</si>
  <si>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</si>
  <si>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</si>
  <si>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</si>
  <si>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</si>
  <si>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</si>
  <si>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</si>
  <si>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</si>
  <si>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</si>
  <si>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</si>
  <si>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</si>
  <si>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</si>
  <si>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</si>
  <si>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</si>
  <si>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</si>
  <si>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</si>
  <si>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</si>
  <si>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</si>
  <si>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</si>
  <si>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</si>
  <si>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</si>
  <si>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</si>
  <si>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</si>
  <si>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</si>
  <si>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</si>
  <si>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</si>
  <si>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</si>
  <si>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</si>
  <si>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</si>
  <si>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</si>
  <si>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</si>
  <si>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</si>
  <si>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</si>
  <si>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</si>
  <si>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</si>
  <si>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</si>
  <si>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</si>
  <si>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</si>
  <si>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</si>
  <si>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</si>
  <si>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</si>
  <si>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</si>
  <si>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</si>
  <si>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</si>
  <si>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</si>
  <si>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</si>
  <si>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</si>
  <si>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</si>
  <si>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</si>
  <si>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</si>
  <si>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</si>
  <si>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</si>
  <si>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</si>
  <si>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</si>
  <si>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</si>
  <si>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</si>
  <si>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</si>
  <si>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</si>
  <si>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</si>
  <si>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</si>
  <si>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</si>
  <si>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</si>
  <si>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</si>
  <si>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</si>
  <si>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</si>
  <si>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</si>
  <si>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</si>
  <si>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</si>
  <si>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</si>
  <si>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</si>
  <si>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</si>
  <si>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</si>
  <si>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</si>
  <si>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</si>
  <si>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</si>
  <si>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</si>
  <si>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</si>
  <si>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</si>
  <si>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</si>
  <si>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</si>
  <si>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</si>
  <si>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</si>
  <si>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</si>
  <si>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</si>
  <si>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</si>
  <si>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</si>
  <si>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</si>
  <si>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</si>
  <si>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</si>
  <si>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</si>
  <si>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</si>
  <si>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</si>
  <si>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</si>
  <si>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</si>
  <si>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</si>
  <si>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</si>
  <si>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</si>
  <si>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</si>
  <si>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</si>
  <si>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</si>
  <si>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</si>
  <si>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</si>
  <si>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</si>
  <si>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</si>
  <si>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</si>
  <si>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</si>
  <si>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</si>
  <si>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</si>
  <si>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</si>
  <si>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</si>
  <si>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</si>
  <si>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</si>
  <si>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</si>
  <si>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</si>
  <si>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</si>
  <si>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</si>
  <si>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</si>
  <si>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</si>
  <si>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</si>
  <si>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</si>
  <si>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</si>
  <si>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</si>
  <si>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</si>
  <si>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</si>
  <si>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</si>
  <si>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</si>
  <si>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</si>
  <si>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</si>
  <si>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</si>
  <si>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</si>
  <si>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</si>
  <si>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</si>
  <si>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</si>
  <si>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</si>
  <si>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</si>
  <si>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</si>
  <si>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</si>
  <si>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</si>
  <si>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</si>
  <si>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</si>
  <si>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</si>
  <si>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</si>
  <si>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</si>
  <si>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</si>
  <si>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</si>
  <si>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</si>
  <si>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</si>
  <si>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</si>
  <si>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</si>
  <si>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</si>
  <si>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</si>
  <si>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</si>
  <si>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</si>
  <si>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</si>
  <si>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</si>
  <si>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</si>
  <si>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</si>
  <si>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</si>
  <si>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</si>
  <si>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</si>
  <si>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</si>
  <si>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</si>
  <si>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</si>
  <si>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</si>
  <si>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</si>
  <si>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</si>
  <si>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</si>
  <si>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</si>
  <si>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</si>
  <si>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</si>
  <si>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</si>
  <si>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</si>
  <si>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</si>
  <si>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</si>
  <si>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</si>
  <si>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</si>
  <si>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</si>
  <si>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</si>
  <si>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</si>
  <si>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</si>
  <si>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</si>
  <si>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</si>
  <si>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</si>
  <si>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</si>
  <si>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</si>
  <si>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</si>
  <si>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</si>
  <si>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</si>
  <si>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</si>
  <si>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</si>
  <si>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</si>
  <si>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</si>
  <si>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</si>
  <si>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</si>
  <si>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</si>
  <si>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</si>
  <si>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</si>
  <si>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</si>
  <si>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</si>
  <si>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</si>
  <si>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</si>
  <si>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</si>
  <si>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</si>
  <si>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</si>
  <si>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</si>
  <si>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</si>
  <si>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</si>
  <si>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</si>
  <si>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</si>
  <si>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</si>
  <si>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</si>
  <si>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</si>
  <si>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</si>
  <si>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</si>
  <si>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</si>
  <si>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</si>
  <si>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</si>
  <si>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</si>
  <si>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</si>
  <si>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</si>
  <si>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</si>
  <si>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</si>
  <si>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</si>
  <si>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</si>
  <si>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</si>
  <si>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</si>
  <si>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</si>
  <si>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</si>
  <si>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</si>
  <si>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</si>
  <si>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</si>
  <si>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</si>
  <si>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</si>
  <si>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</si>
  <si>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</si>
  <si>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</si>
  <si>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</si>
  <si>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</si>
  <si>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</si>
  <si>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</si>
  <si>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</si>
  <si>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</si>
  <si>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</si>
  <si>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</si>
  <si>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</si>
  <si>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</si>
  <si>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</si>
  <si>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</si>
  <si>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</si>
  <si>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</si>
  <si>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</si>
  <si>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</si>
  <si>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</si>
  <si>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</si>
  <si>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</si>
  <si>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</si>
  <si>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</si>
  <si>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</si>
  <si>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</si>
  <si>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</si>
  <si>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</si>
  <si>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</si>
  <si>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</si>
  <si>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</si>
  <si>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</si>
  <si>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</si>
  <si>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</si>
  <si>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</si>
  <si>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</si>
  <si>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</si>
  <si>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</si>
  <si>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</si>
  <si>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</si>
  <si>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</si>
  <si>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</si>
  <si>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</si>
  <si>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</si>
  <si>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</si>
  <si>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</si>
  <si>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</si>
  <si>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</si>
  <si>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</si>
  <si>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</si>
  <si>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</si>
  <si>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</si>
  <si>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</si>
  <si>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</si>
  <si>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</si>
  <si>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</si>
  <si>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</si>
  <si>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</si>
  <si>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</si>
  <si>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</si>
  <si>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</si>
  <si>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</si>
  <si>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</si>
  <si>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</si>
  <si>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</si>
  <si>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</si>
  <si>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</si>
  <si>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</si>
  <si>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</si>
  <si>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</si>
  <si>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</si>
  <si>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</si>
  <si>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</si>
  <si>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</si>
  <si>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</si>
  <si>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</si>
  <si>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</si>
  <si>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</si>
  <si>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</si>
  <si>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</si>
  <si>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</si>
  <si>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</si>
  <si>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</si>
  <si>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</si>
  <si>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</si>
  <si>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</si>
  <si>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</si>
  <si>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</si>
  <si>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</si>
  <si>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</si>
  <si>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</si>
  <si>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</si>
  <si>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</si>
  <si>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</si>
  <si>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</si>
  <si>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</si>
  <si>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</si>
  <si>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</si>
  <si>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</si>
  <si>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</si>
  <si>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</si>
  <si>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</si>
  <si>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</si>
  <si>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</si>
  <si>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</si>
  <si>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</si>
  <si>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</si>
  <si>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</si>
  <si>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</si>
  <si>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</si>
  <si>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</si>
  <si>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</si>
  <si>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</si>
  <si>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</si>
  <si>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</si>
  <si>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</si>
  <si>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</si>
  <si>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</si>
  <si>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</si>
  <si>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</si>
  <si>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</si>
  <si>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</si>
  <si>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</si>
  <si>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</si>
  <si>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</si>
  <si>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</si>
  <si>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</si>
  <si>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</si>
  <si>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</si>
  <si>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</si>
  <si>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</si>
  <si>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</si>
  <si>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</si>
  <si>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</si>
  <si>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</si>
  <si>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</si>
  <si>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</si>
  <si>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</si>
  <si>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</si>
  <si>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</si>
  <si>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</si>
  <si>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</si>
  <si>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</si>
  <si>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</si>
  <si>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</si>
  <si>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</si>
  <si>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</si>
  <si>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</si>
  <si>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</si>
  <si>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</si>
  <si>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</si>
  <si>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</si>
  <si>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</si>
  <si>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</si>
  <si>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</si>
  <si>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</si>
  <si>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</si>
  <si>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</si>
  <si>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</si>
  <si>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</si>
  <si>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</si>
  <si>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</si>
  <si>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</si>
  <si>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</si>
  <si>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</si>
  <si>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</si>
  <si>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</si>
  <si>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</si>
  <si>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</si>
  <si>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</si>
  <si>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</si>
  <si>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</si>
  <si>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</si>
  <si>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</si>
  <si>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</si>
  <si>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</si>
  <si>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</si>
  <si>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</si>
  <si>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</si>
  <si>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</si>
  <si>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</si>
  <si>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</si>
  <si>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</si>
  <si>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</si>
  <si>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</si>
  <si>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</si>
  <si>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</si>
  <si>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</si>
  <si>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</si>
  <si>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</si>
  <si>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</si>
  <si>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</si>
  <si>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</si>
  <si>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</si>
  <si>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</si>
  <si>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</si>
  <si>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</si>
  <si>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</si>
  <si>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</si>
  <si>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</si>
  <si>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</si>
  <si>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</si>
  <si>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</si>
  <si>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</si>
  <si>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</si>
  <si>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</si>
  <si>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</si>
  <si>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</si>
  <si>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</si>
  <si>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</si>
  <si>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</si>
  <si>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</si>
  <si>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</si>
  <si>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</si>
  <si>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</si>
  <si>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</si>
  <si>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</si>
  <si>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</si>
  <si>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</si>
  <si>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</si>
  <si>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</si>
  <si>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</si>
  <si>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</si>
  <si>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</si>
  <si>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</si>
  <si>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</si>
  <si>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</si>
  <si>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</si>
  <si>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</si>
  <si>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</si>
  <si>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</si>
  <si>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</si>
  <si>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</si>
  <si>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</si>
  <si>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</si>
  <si>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</si>
  <si>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</si>
  <si>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</si>
  <si>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</si>
  <si>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</si>
  <si>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</si>
  <si>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</si>
  <si>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</si>
  <si>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</si>
  <si>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</si>
  <si>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</si>
  <si>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</si>
  <si>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</si>
  <si>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</si>
  <si>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</si>
  <si>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</si>
  <si>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</si>
  <si>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</si>
  <si>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</si>
  <si>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</si>
  <si>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</si>
  <si>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</si>
  <si>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</si>
  <si>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</si>
  <si>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</si>
  <si>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</si>
  <si>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</si>
  <si>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</si>
  <si>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</si>
  <si>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</si>
  <si>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</si>
  <si>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</si>
  <si>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</si>
  <si>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</si>
  <si>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</si>
  <si>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</si>
  <si>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</si>
  <si>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</si>
  <si>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</si>
  <si>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</si>
  <si>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</si>
  <si>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</si>
  <si>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</si>
  <si>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</si>
  <si>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</si>
  <si>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</si>
  <si>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</si>
  <si>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</si>
  <si>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</si>
  <si>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</si>
  <si>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</si>
  <si>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</si>
  <si>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</si>
  <si>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</si>
  <si>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</si>
  <si>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</si>
  <si>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</si>
  <si>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</si>
  <si>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</si>
  <si>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</si>
  <si>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</si>
  <si>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</si>
  <si>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</si>
  <si>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</si>
  <si>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</si>
  <si>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</si>
  <si>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</si>
  <si>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</si>
  <si>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</si>
  <si>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</si>
  <si>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</si>
  <si>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</si>
  <si>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</si>
  <si>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</si>
  <si>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</si>
  <si>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</si>
  <si>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</si>
  <si>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</si>
  <si>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</si>
  <si>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</si>
  <si>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</si>
  <si>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</si>
  <si>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</si>
  <si>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</si>
  <si>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</si>
  <si>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</si>
  <si>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</si>
  <si>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</si>
  <si>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</si>
  <si>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</si>
  <si>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</si>
  <si>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</si>
  <si>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</si>
  <si>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</si>
  <si>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</si>
  <si>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</si>
  <si>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</si>
  <si>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</si>
  <si>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</si>
  <si>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</si>
  <si>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</si>
  <si>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</si>
  <si>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</si>
  <si>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</si>
  <si>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</si>
  <si>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</si>
  <si>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</si>
  <si>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</si>
  <si>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</si>
  <si>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</si>
  <si>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</si>
  <si>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</si>
  <si>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</si>
  <si>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</si>
  <si>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</si>
  <si>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</si>
  <si>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</si>
  <si>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</si>
  <si>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</si>
  <si>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</si>
  <si>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</si>
  <si>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</si>
  <si>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</si>
  <si>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</si>
  <si>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</si>
  <si>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</si>
  <si>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</si>
  <si>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</si>
  <si>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</si>
  <si>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</si>
  <si>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</si>
  <si>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</si>
  <si>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</si>
  <si>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</si>
  <si>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</si>
  <si>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</si>
  <si>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</si>
  <si>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</si>
  <si>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</si>
  <si>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</si>
  <si>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</si>
  <si>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</si>
  <si>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</si>
  <si>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</si>
  <si>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</si>
  <si>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</si>
  <si>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</si>
  <si>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</si>
  <si>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</si>
  <si>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</si>
  <si>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</si>
  <si>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</si>
  <si>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</si>
  <si>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</si>
  <si>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</si>
  <si>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</si>
  <si>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</si>
  <si>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</si>
  <si>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</si>
  <si>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</si>
  <si>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</si>
  <si>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</si>
  <si>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</si>
  <si>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</si>
  <si>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</si>
  <si>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</si>
  <si>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</si>
  <si>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</si>
  <si>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</si>
  <si>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</si>
  <si>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</si>
  <si>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</si>
  <si>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</si>
  <si>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</si>
  <si>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</si>
  <si>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</si>
  <si>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</si>
  <si>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</si>
  <si>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</si>
  <si>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</si>
  <si>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</si>
  <si>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</si>
  <si>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</si>
  <si>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</si>
  <si>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</si>
  <si>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</si>
  <si>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</si>
  <si>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</si>
  <si>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</si>
  <si>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</si>
  <si>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</si>
  <si>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</si>
  <si>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</si>
  <si>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</si>
  <si>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</si>
  <si>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</si>
  <si>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</si>
  <si>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</si>
  <si>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</si>
  <si>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</si>
  <si>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</si>
  <si>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</si>
  <si>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</si>
  <si>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</si>
  <si>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</si>
  <si>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</si>
  <si>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</si>
  <si>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</si>
  <si>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</si>
  <si>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</si>
  <si>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</si>
  <si>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</si>
  <si>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</si>
  <si>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</si>
  <si>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</si>
  <si>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</si>
  <si>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</si>
  <si>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</si>
  <si>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</si>
  <si>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</si>
  <si>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</si>
  <si>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</si>
  <si>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</si>
  <si>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</si>
  <si>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</si>
  <si>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</si>
  <si>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</si>
  <si>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</si>
  <si>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</si>
  <si>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</si>
  <si>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</si>
  <si>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</si>
  <si>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</si>
  <si>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</si>
  <si>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</si>
  <si>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</si>
  <si>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</si>
  <si>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</si>
  <si>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</si>
  <si>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</si>
  <si>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</si>
  <si>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</si>
  <si>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</si>
  <si>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</si>
  <si>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</si>
  <si>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</si>
  <si>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</si>
  <si>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</si>
  <si>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</si>
  <si>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</si>
  <si>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</si>
  <si>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</si>
  <si>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</si>
  <si>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</si>
  <si>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</si>
  <si>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</si>
  <si>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</si>
  <si>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</si>
  <si>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</si>
  <si>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</si>
  <si>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</si>
  <si>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</si>
  <si>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</si>
  <si>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</si>
  <si>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</si>
  <si>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</si>
  <si>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</si>
  <si>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</si>
  <si>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</si>
  <si>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</si>
  <si>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</si>
  <si>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</si>
  <si>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</si>
  <si>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</si>
  <si>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</si>
  <si>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</si>
  <si>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</si>
  <si>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</si>
  <si>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</si>
  <si>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</si>
  <si>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</si>
  <si>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</si>
  <si>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</si>
  <si>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</si>
  <si>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</si>
  <si>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</si>
  <si>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</si>
  <si>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</si>
  <si>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</si>
  <si>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</si>
  <si>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</si>
  <si>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</si>
  <si>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</si>
  <si>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</si>
  <si>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</si>
  <si>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</si>
  <si>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</si>
  <si>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</si>
  <si>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</si>
  <si>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</si>
  <si>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</si>
  <si>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</si>
  <si>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</si>
  <si>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</si>
  <si>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</si>
  <si>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</si>
  <si>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</si>
  <si>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</si>
  <si>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</si>
  <si>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</si>
  <si>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</si>
  <si>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</si>
  <si>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</si>
  <si>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</si>
  <si>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</si>
  <si>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</si>
  <si>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</si>
  <si>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</si>
  <si>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</si>
  <si>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</si>
  <si>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</si>
  <si>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</si>
  <si>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</si>
  <si>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</si>
  <si>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</si>
  <si>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</si>
  <si>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</si>
  <si>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</si>
  <si>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</si>
  <si>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</si>
  <si>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</si>
  <si>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</si>
  <si>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</si>
  <si>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</si>
  <si>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</si>
  <si>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</si>
  <si>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</si>
  <si>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</si>
  <si>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</si>
  <si>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</si>
  <si>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</si>
  <si>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</si>
  <si>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</si>
  <si>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</si>
  <si>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</si>
  <si>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</si>
  <si>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</si>
  <si>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</si>
  <si>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</si>
  <si>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</si>
  <si>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</si>
  <si>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</si>
  <si>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</si>
  <si>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</si>
  <si>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</si>
  <si>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</si>
  <si>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</si>
  <si>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</si>
  <si>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</si>
  <si>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</si>
  <si>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</si>
  <si>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</si>
  <si>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</si>
  <si>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</si>
  <si>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</si>
  <si>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</si>
  <si>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</si>
  <si>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</si>
  <si>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</si>
  <si>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</si>
  <si>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</si>
  <si>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</si>
  <si>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</si>
  <si>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</si>
  <si>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</si>
  <si>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</si>
  <si>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</si>
  <si>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</si>
  <si>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</si>
  <si>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</si>
  <si>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</si>
  <si>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</si>
  <si>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</si>
  <si>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</si>
  <si>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</si>
  <si>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</si>
  <si>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</si>
  <si>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</si>
  <si>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</si>
  <si>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</si>
  <si>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</si>
  <si>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</si>
  <si>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</si>
  <si>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</si>
  <si>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</si>
  <si>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</si>
  <si>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</si>
  <si>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</si>
  <si>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</si>
  <si>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</si>
  <si>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</si>
  <si>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</si>
  <si>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</si>
  <si>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</si>
  <si>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</si>
  <si>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</si>
  <si>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</si>
  <si>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</si>
  <si>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</si>
  <si>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</si>
  <si>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</si>
  <si>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</si>
  <si>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</si>
  <si>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</si>
  <si>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</si>
  <si>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</si>
  <si>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</si>
  <si>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</si>
  <si>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</si>
  <si>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</si>
  <si>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</si>
  <si>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</si>
  <si>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</si>
  <si>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</si>
  <si>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</si>
  <si>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</si>
  <si>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</si>
  <si>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</si>
  <si>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</si>
  <si>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</si>
  <si>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</si>
  <si>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</si>
  <si>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</si>
  <si>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</si>
  <si>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</si>
  <si>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</si>
  <si>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</si>
  <si>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</si>
  <si>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</si>
  <si>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</si>
  <si>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</si>
  <si>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</si>
  <si>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</si>
  <si>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</si>
  <si>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</si>
  <si>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</si>
  <si>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</si>
  <si>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</si>
  <si>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</si>
  <si>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</si>
  <si>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</si>
  <si>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</si>
  <si>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</si>
  <si>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</si>
  <si>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</si>
  <si>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</si>
  <si>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</si>
  <si>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</si>
  <si>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</si>
  <si>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</si>
  <si>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</si>
  <si>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</si>
  <si>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</si>
  <si>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</si>
  <si>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</si>
  <si>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</si>
  <si>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</si>
  <si>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</si>
  <si>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</si>
  <si>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</si>
  <si>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</si>
  <si>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</si>
  <si>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</si>
  <si>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</si>
  <si>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</si>
  <si>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</si>
  <si>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</si>
  <si>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</si>
  <si>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</si>
  <si>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</si>
  <si>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</si>
  <si>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</si>
  <si>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</si>
  <si>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</si>
  <si>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</si>
  <si>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</si>
  <si>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</si>
  <si>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</si>
  <si>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</si>
  <si>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</si>
  <si>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</si>
  <si>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</si>
  <si>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</si>
  <si>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</si>
  <si>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</si>
  <si>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</si>
  <si>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</si>
  <si>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</si>
  <si>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</si>
  <si>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</si>
  <si>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</si>
  <si>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</si>
  <si>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</si>
  <si>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</si>
  <si>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</si>
  <si>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</si>
  <si>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</si>
  <si>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</si>
  <si>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</si>
  <si>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</si>
  <si>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</si>
  <si>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</si>
  <si>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</si>
  <si>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</si>
  <si>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</si>
  <si>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</si>
  <si>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</si>
  <si>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</si>
  <si>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</si>
  <si>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</si>
  <si>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</si>
  <si>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</si>
  <si>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</si>
  <si>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</si>
  <si>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</si>
  <si>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</si>
  <si>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</si>
  <si>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</si>
  <si>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</si>
  <si>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</si>
  <si>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</si>
  <si>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</si>
  <si>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</si>
  <si>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</si>
  <si>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</si>
  <si>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</si>
  <si>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</si>
  <si>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</si>
  <si>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</si>
  <si>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</si>
  <si>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</si>
  <si>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</si>
  <si>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</si>
  <si>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</si>
  <si>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</si>
  <si>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</si>
  <si>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</si>
  <si>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</si>
  <si>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</si>
  <si>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</si>
  <si>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</si>
  <si>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</si>
  <si>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</si>
  <si>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</si>
  <si>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</si>
  <si>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</si>
  <si>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</si>
  <si>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</si>
  <si>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</si>
  <si>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</si>
  <si>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</si>
  <si>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</si>
  <si>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</si>
  <si>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</si>
  <si>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</si>
  <si>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</si>
  <si>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</si>
  <si>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</si>
  <si>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</si>
  <si>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</si>
  <si>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</si>
  <si>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</si>
  <si>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</si>
  <si>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</si>
  <si>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</si>
  <si>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</si>
  <si>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</si>
  <si>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</si>
  <si>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</si>
  <si>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</si>
  <si>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</si>
  <si>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</si>
  <si>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</si>
  <si>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</si>
  <si>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</si>
  <si>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</si>
  <si>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</si>
  <si>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</si>
  <si>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</si>
  <si>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</si>
  <si>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</si>
  <si>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</si>
  <si>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</si>
  <si>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</si>
  <si>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</si>
  <si>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</si>
  <si>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</si>
  <si>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</si>
  <si>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</si>
  <si>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</si>
  <si>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</si>
  <si>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</si>
  <si>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</si>
  <si>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</si>
  <si>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</si>
  <si>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</si>
  <si>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</si>
  <si>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</si>
  <si>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</si>
  <si>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</si>
  <si>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</si>
  <si>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</si>
  <si>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</si>
  <si>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</si>
  <si>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</si>
  <si>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</si>
  <si>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</si>
  <si>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</si>
  <si>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</si>
  <si>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</si>
  <si>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</si>
  <si>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</si>
  <si>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</si>
  <si>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</si>
  <si>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</si>
  <si>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</si>
  <si>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</si>
  <si>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</si>
  <si>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</si>
  <si>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</si>
  <si>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</si>
  <si>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</si>
  <si>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</si>
  <si>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</si>
  <si>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</si>
  <si>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</si>
  <si>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</si>
  <si>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</si>
  <si>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</si>
  <si>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</si>
  <si>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</si>
  <si>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</si>
  <si>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</si>
  <si>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</si>
  <si>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</si>
  <si>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</si>
  <si>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</si>
  <si>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</si>
  <si>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</si>
  <si>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</si>
  <si>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</si>
  <si>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</si>
  <si>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</si>
  <si>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</si>
  <si>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</si>
  <si>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</si>
  <si>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</si>
  <si>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</si>
  <si>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</si>
  <si>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</si>
  <si>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</si>
  <si>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</si>
  <si>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</si>
  <si>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</si>
  <si>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</si>
  <si>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</si>
  <si>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</si>
  <si>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</si>
  <si>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</si>
  <si>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</si>
  <si>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</si>
  <si>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</si>
  <si>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</si>
  <si>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</si>
  <si>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</si>
  <si>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</si>
  <si>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</si>
  <si>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</si>
  <si>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</si>
  <si>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</si>
  <si>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</si>
  <si>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</si>
  <si>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</si>
  <si>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</si>
  <si>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</si>
  <si>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</si>
  <si>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</si>
  <si>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</si>
  <si>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</si>
  <si>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</si>
  <si>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</si>
  <si>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</si>
  <si>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</si>
  <si>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</si>
  <si>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</si>
  <si>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</si>
  <si>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</si>
  <si>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</si>
  <si>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</si>
  <si>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</si>
  <si>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</si>
  <si>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</si>
  <si>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</si>
  <si>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</si>
  <si>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</si>
  <si>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</si>
  <si>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</si>
  <si>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</si>
  <si>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</si>
  <si>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</si>
  <si>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</si>
  <si>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</si>
  <si>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</si>
  <si>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</si>
  <si>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</si>
  <si>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</si>
  <si>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</si>
  <si>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</si>
  <si>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</si>
  <si>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</si>
  <si>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</si>
  <si>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</si>
  <si>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</si>
  <si>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</si>
  <si>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</si>
  <si>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</si>
  <si>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</si>
  <si>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</si>
  <si>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</si>
  <si>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</si>
  <si>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</si>
  <si>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</si>
  <si>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</si>
  <si>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</si>
  <si>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</si>
  <si>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</si>
  <si>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</si>
  <si>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</si>
  <si>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</si>
  <si>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</si>
  <si>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</si>
  <si>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</si>
  <si>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</si>
  <si>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</si>
  <si>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</si>
  <si>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</si>
  <si>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</si>
  <si>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</si>
  <si>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</si>
  <si>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</si>
  <si>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</si>
  <si>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</si>
  <si>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</si>
  <si>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</si>
  <si>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</si>
  <si>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</si>
  <si>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</si>
  <si>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</si>
  <si>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</si>
  <si>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</si>
  <si>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</si>
  <si>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</si>
  <si>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</si>
  <si>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</si>
  <si>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</si>
  <si>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</si>
  <si>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</si>
  <si>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</si>
  <si>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</si>
  <si>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</si>
  <si>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</si>
  <si>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</si>
  <si>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</si>
  <si>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</si>
  <si>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</si>
  <si>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</si>
  <si>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</si>
  <si>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</si>
  <si>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</si>
  <si>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</si>
  <si>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</si>
  <si>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</si>
  <si>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</si>
  <si>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</si>
  <si>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</si>
  <si>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</si>
  <si>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</si>
  <si>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</si>
  <si>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</si>
  <si>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</si>
  <si>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</si>
  <si>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</si>
  <si>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</si>
  <si>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</si>
  <si>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</si>
  <si>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</si>
  <si>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</si>
  <si>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</si>
  <si>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</si>
  <si>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</si>
  <si>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</si>
  <si>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</si>
  <si>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</si>
  <si>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</si>
  <si>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</si>
  <si>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</si>
  <si>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</si>
  <si>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</si>
  <si>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</si>
  <si>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</si>
  <si>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</si>
  <si>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</si>
  <si>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</si>
  <si>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</si>
  <si>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</si>
  <si>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</si>
  <si>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</si>
  <si>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</si>
  <si>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</si>
  <si>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</si>
  <si>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</si>
  <si>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</si>
  <si>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</si>
  <si>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</si>
  <si>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</si>
  <si>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</si>
  <si>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</si>
  <si>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</si>
  <si>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</si>
  <si>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</si>
  <si>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</si>
  <si>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</si>
  <si>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</si>
  <si>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</si>
  <si>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</si>
  <si>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</si>
  <si>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</si>
  <si>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</si>
  <si>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</si>
  <si>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</si>
  <si>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</si>
  <si>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</si>
  <si>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</si>
  <si>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</si>
  <si>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</si>
  <si>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</si>
  <si>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</si>
  <si>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</si>
  <si>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</si>
  <si>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</si>
  <si>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</si>
  <si>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</si>
  <si>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</si>
  <si>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</si>
  <si>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</si>
  <si>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</si>
  <si>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</si>
  <si>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</si>
  <si>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</si>
  <si>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</si>
  <si>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</si>
  <si>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</si>
  <si>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</si>
  <si>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</si>
  <si>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</si>
  <si>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</si>
  <si>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</si>
  <si>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</si>
  <si>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</si>
  <si>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</si>
  <si>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</si>
  <si>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</si>
  <si>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</si>
  <si>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</si>
  <si>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</si>
  <si>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</si>
  <si>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</si>
  <si>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</si>
  <si>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</si>
  <si>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</si>
  <si>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</si>
  <si>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</si>
  <si>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</si>
  <si>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</si>
  <si>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</si>
  <si>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</si>
  <si>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</si>
  <si>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</si>
  <si>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</si>
  <si>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</si>
  <si>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</si>
  <si>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</si>
  <si>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</si>
  <si>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</si>
  <si>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</si>
  <si>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</si>
  <si>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</si>
  <si>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</si>
  <si>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</si>
  <si>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</si>
  <si>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</si>
  <si>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</si>
  <si>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</si>
  <si>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</si>
  <si>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</si>
  <si>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</si>
  <si>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</si>
  <si>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</si>
  <si>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</si>
  <si>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</si>
  <si>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</si>
  <si>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</si>
  <si>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</si>
  <si>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</si>
  <si>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</si>
  <si>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</si>
  <si>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</si>
  <si>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</si>
  <si>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</si>
  <si>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</si>
  <si>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</si>
  <si>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</si>
  <si>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</si>
  <si>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</si>
  <si>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</si>
  <si>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</si>
  <si>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</si>
  <si>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</si>
  <si>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</si>
  <si>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</si>
  <si>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</si>
  <si>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</si>
  <si>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</si>
  <si>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</si>
  <si>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</si>
  <si>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</si>
  <si>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</si>
  <si>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</si>
  <si>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</si>
  <si>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</si>
  <si>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</si>
  <si>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</si>
  <si>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</si>
  <si>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</si>
  <si>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</si>
  <si>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</si>
  <si>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</si>
  <si>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</si>
  <si>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</si>
  <si>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</si>
  <si>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</si>
  <si>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</si>
  <si>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</si>
  <si>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</si>
  <si>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</si>
  <si>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</si>
  <si>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</si>
  <si>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</si>
  <si>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</si>
  <si>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</si>
  <si>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</si>
  <si>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</si>
  <si>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</si>
  <si>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</si>
  <si>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</si>
  <si>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</si>
  <si>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</si>
  <si>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</si>
  <si>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</si>
  <si>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</si>
  <si>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</si>
  <si>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</si>
  <si>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</si>
  <si>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</si>
  <si>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</si>
  <si>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</si>
  <si>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</si>
  <si>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</si>
  <si>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</si>
  <si>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</si>
  <si>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</si>
  <si>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</si>
  <si>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</si>
  <si>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</si>
  <si>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</si>
  <si>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</si>
  <si>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</si>
  <si>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</si>
  <si>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</si>
  <si>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</si>
  <si>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</si>
  <si>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</si>
  <si>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</si>
  <si>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</si>
  <si>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</si>
  <si>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</si>
  <si>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</si>
  <si>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</si>
  <si>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</si>
  <si>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</si>
  <si>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</si>
  <si>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</si>
  <si>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</si>
  <si>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</si>
  <si>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</si>
  <si>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</si>
  <si>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</si>
  <si>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</si>
  <si>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</si>
  <si>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</si>
  <si>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</si>
  <si>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</si>
  <si>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</si>
  <si>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</si>
  <si>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</si>
  <si>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</si>
  <si>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</si>
  <si>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</si>
  <si>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</si>
  <si>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</si>
  <si>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</si>
  <si>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</si>
  <si>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</si>
  <si>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</si>
  <si>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</si>
  <si>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</si>
  <si>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</si>
  <si>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</si>
  <si>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</si>
  <si>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</si>
  <si>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</si>
  <si>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</si>
  <si>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</si>
  <si>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</si>
  <si>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</si>
  <si>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</si>
  <si>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</si>
  <si>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</si>
  <si>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</si>
  <si>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</si>
  <si>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</si>
  <si>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</si>
  <si>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</si>
  <si>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</si>
  <si>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</si>
  <si>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</si>
  <si>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</si>
  <si>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</si>
  <si>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</si>
  <si>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</si>
  <si>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</si>
  <si>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</si>
  <si>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</si>
  <si>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</si>
  <si>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</si>
  <si>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</si>
  <si>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</si>
  <si>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</si>
  <si>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</si>
  <si>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</si>
  <si>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</si>
  <si>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</si>
  <si>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</si>
  <si>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</si>
  <si>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</si>
  <si>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</si>
  <si>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</si>
  <si>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</si>
  <si>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</si>
  <si>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</si>
  <si>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</si>
  <si>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</si>
  <si>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</si>
  <si>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</si>
  <si>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</si>
  <si>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</si>
  <si>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</si>
  <si>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</si>
  <si>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</si>
  <si>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</si>
  <si>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</si>
  <si>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</si>
  <si>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</si>
  <si>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</si>
  <si>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</si>
  <si>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</si>
  <si>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</si>
  <si>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</si>
  <si>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</si>
  <si>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</si>
  <si>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</si>
  <si>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</si>
  <si>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</si>
  <si>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</si>
  <si>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</si>
  <si>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</si>
  <si>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</si>
  <si>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</si>
  <si>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</si>
  <si>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</si>
  <si>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</si>
  <si>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</si>
  <si>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</si>
  <si>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</si>
  <si>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</si>
  <si>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</si>
  <si>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</si>
  <si>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</si>
  <si>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</si>
  <si>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</si>
  <si>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</si>
  <si>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</si>
  <si>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</si>
  <si>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</si>
  <si>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</si>
  <si>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</si>
  <si>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</si>
  <si>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</si>
  <si>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</si>
  <si>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</si>
  <si>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</si>
  <si>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</si>
  <si>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</si>
  <si>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</si>
  <si>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</si>
  <si>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</si>
  <si>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</si>
  <si>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</si>
  <si>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</si>
  <si>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</si>
  <si>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</si>
  <si>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</si>
  <si>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</si>
  <si>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</si>
  <si>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</si>
  <si>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</si>
  <si>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</si>
  <si>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</si>
  <si>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</si>
  <si>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</si>
  <si>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</si>
  <si>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</si>
  <si>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</si>
  <si>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</si>
  <si>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</si>
  <si>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</si>
  <si>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</si>
  <si>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</si>
  <si>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</si>
  <si>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</si>
  <si>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</si>
  <si>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</si>
  <si>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</si>
  <si>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</si>
  <si>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</si>
  <si>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</si>
  <si>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</si>
  <si>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</si>
  <si>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</si>
  <si>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</si>
  <si>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</si>
  <si>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</si>
  <si>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</si>
  <si>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</si>
  <si>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</si>
  <si>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</si>
  <si>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</si>
  <si>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</si>
  <si>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</si>
  <si>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</si>
  <si>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</si>
  <si>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</si>
  <si>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</si>
  <si>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</si>
  <si>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</si>
  <si>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</si>
  <si>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</si>
  <si>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</si>
  <si>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</si>
  <si>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</si>
  <si>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</si>
  <si>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</si>
  <si>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</si>
  <si>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</si>
  <si>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</si>
  <si>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</si>
  <si>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</si>
  <si>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</si>
  <si>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</si>
  <si>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</si>
  <si>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</si>
  <si>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</si>
  <si>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</si>
  <si>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</si>
  <si>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</si>
  <si>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</si>
  <si>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</si>
  <si>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</si>
  <si>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</si>
  <si>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</si>
  <si>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</si>
  <si>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</si>
  <si>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</si>
  <si>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</si>
  <si>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</si>
  <si>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</si>
  <si>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</si>
  <si>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</si>
  <si>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</si>
  <si>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</si>
  <si>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</si>
  <si>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</si>
  <si>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</si>
  <si>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</si>
  <si>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</si>
  <si>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</si>
  <si>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</si>
  <si>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</si>
  <si>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</si>
  <si>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</si>
  <si>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</si>
  <si>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</si>
  <si>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</si>
  <si>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</si>
  <si>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</si>
  <si>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</si>
  <si>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</si>
  <si>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</si>
  <si>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</si>
  <si>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</si>
  <si>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</si>
  <si>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</si>
  <si>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</si>
  <si>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</si>
  <si>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</si>
  <si>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</si>
  <si>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</si>
  <si>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</si>
  <si>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</si>
  <si>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</si>
  <si>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</si>
  <si>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</si>
  <si>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</si>
  <si>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</si>
  <si>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</si>
  <si>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</si>
  <si>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</si>
  <si>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</si>
  <si>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</si>
  <si>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</si>
  <si>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</si>
  <si>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</si>
  <si>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</si>
  <si>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</si>
  <si>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</si>
  <si>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</si>
  <si>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</si>
  <si>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</si>
  <si>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</si>
  <si>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</si>
  <si>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</si>
  <si>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</si>
  <si>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</si>
  <si>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</si>
  <si>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</si>
  <si>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</si>
  <si>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</si>
  <si>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</si>
  <si>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</si>
  <si>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</si>
  <si>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</si>
  <si>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</si>
  <si>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</si>
  <si>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</si>
  <si>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</si>
  <si>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</si>
  <si>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</si>
  <si>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</si>
  <si>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</si>
  <si>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</si>
  <si>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</si>
  <si>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</si>
  <si>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</si>
  <si>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</si>
  <si>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</si>
  <si>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</si>
  <si>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</si>
  <si>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</si>
  <si>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</si>
  <si>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</si>
  <si>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</si>
  <si>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</si>
  <si>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</si>
  <si>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</si>
  <si>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</si>
  <si>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</si>
  <si>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</si>
  <si>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</si>
  <si>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</si>
  <si>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</si>
  <si>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</si>
  <si>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</si>
  <si>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</si>
  <si>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</si>
  <si>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</si>
  <si>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</si>
  <si>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</si>
  <si>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</si>
  <si>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</si>
  <si>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</si>
  <si>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</si>
  <si>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</si>
  <si>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</si>
  <si>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</si>
  <si>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</si>
  <si>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</si>
  <si>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</si>
  <si>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</si>
  <si>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</si>
  <si>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</si>
  <si>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</si>
  <si>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</si>
  <si>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</si>
  <si>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</si>
  <si>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</si>
  <si>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</si>
  <si>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</si>
  <si>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</si>
  <si>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</si>
  <si>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</si>
  <si>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</si>
  <si>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</si>
  <si>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</si>
  <si>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</si>
  <si>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</si>
  <si>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</si>
  <si>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</si>
  <si>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</si>
  <si>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</si>
  <si>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</si>
  <si>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</si>
  <si>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</si>
  <si>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</si>
  <si>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</si>
  <si>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</si>
  <si>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</si>
  <si>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</si>
  <si>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</si>
  <si>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</si>
  <si>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</si>
  <si>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</si>
  <si>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</si>
  <si>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</si>
  <si>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</si>
  <si>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</si>
  <si>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</si>
  <si>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</si>
  <si>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</si>
  <si>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</si>
  <si>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</si>
  <si>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</si>
  <si>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</si>
  <si>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</si>
  <si>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</si>
  <si>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</si>
  <si>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</si>
  <si>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</si>
  <si>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</si>
  <si>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</si>
  <si>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</si>
  <si>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</si>
  <si>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</si>
  <si>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</si>
  <si>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</si>
  <si>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</si>
  <si>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</si>
  <si>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</si>
  <si>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</si>
  <si>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</si>
  <si>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</si>
  <si>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</si>
  <si>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</si>
  <si>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</si>
  <si>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</si>
  <si>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</si>
  <si>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</si>
  <si>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</si>
  <si>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</si>
  <si>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</si>
  <si>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</si>
  <si>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</si>
  <si>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</si>
  <si>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</si>
  <si>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</si>
  <si>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</si>
  <si>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</si>
  <si>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</si>
  <si>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</si>
  <si>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</si>
  <si>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</si>
  <si>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</si>
  <si>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</si>
  <si>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</si>
  <si>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</si>
  <si>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</si>
  <si>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</si>
  <si>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</si>
  <si>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</si>
  <si>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</si>
  <si>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</si>
  <si>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</si>
  <si>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</si>
  <si>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</si>
  <si>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</si>
  <si>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</si>
  <si>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</si>
  <si>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</si>
  <si>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</si>
  <si>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</si>
  <si>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</si>
  <si>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</si>
  <si>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</si>
  <si>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</si>
  <si>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</si>
  <si>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</si>
  <si>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</si>
  <si>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</si>
  <si>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</si>
  <si>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</si>
  <si>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</si>
  <si>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</si>
  <si>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</si>
  <si>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</si>
  <si>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</si>
  <si>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</si>
  <si>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</si>
  <si>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</si>
  <si>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</si>
  <si>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</si>
  <si>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</si>
  <si>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</si>
  <si>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</si>
  <si>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</si>
  <si>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</si>
  <si>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</si>
  <si>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</si>
  <si>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</si>
  <si>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</si>
  <si>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</si>
  <si>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</si>
  <si>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</si>
  <si>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</si>
  <si>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</si>
  <si>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</si>
  <si>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</si>
  <si>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</si>
  <si>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</si>
  <si>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</si>
  <si>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</si>
  <si>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</si>
  <si>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</si>
  <si>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</si>
  <si>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</si>
  <si>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</si>
  <si>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</si>
  <si>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</si>
  <si>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</si>
  <si>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</si>
  <si>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</si>
  <si>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</si>
  <si>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</si>
  <si>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</si>
  <si>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</si>
  <si>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</si>
  <si>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</si>
  <si>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</si>
  <si>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</si>
  <si>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</si>
  <si>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</si>
  <si>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</si>
  <si>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</si>
  <si>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</si>
  <si>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</si>
  <si>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</si>
  <si>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</si>
  <si>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</si>
  <si>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</si>
  <si>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</si>
  <si>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</si>
  <si>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</si>
  <si>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</si>
  <si>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</si>
  <si>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</si>
  <si>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</si>
  <si>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</si>
  <si>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</si>
  <si>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</si>
  <si>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</si>
  <si>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</si>
  <si>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</si>
  <si>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</si>
  <si>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</si>
  <si>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</si>
  <si>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</si>
  <si>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</si>
  <si>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</si>
  <si>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</si>
  <si>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</si>
  <si>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</si>
  <si>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</si>
  <si>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</si>
  <si>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</si>
  <si>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</si>
  <si>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</si>
  <si>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</si>
  <si>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</si>
  <si>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</si>
  <si>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</si>
  <si>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</si>
  <si>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</si>
  <si>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</si>
  <si>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</si>
  <si>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</si>
  <si>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</si>
  <si>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</si>
  <si>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</si>
  <si>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</si>
  <si>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</si>
  <si>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</si>
  <si>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</si>
  <si>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</si>
  <si>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</si>
  <si>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</si>
  <si>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</si>
  <si>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</si>
  <si>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</si>
  <si>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</si>
  <si>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</si>
  <si>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</si>
  <si>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</si>
  <si>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</si>
  <si>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</si>
  <si>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</si>
  <si>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</si>
  <si>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</si>
  <si>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</si>
  <si>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</si>
  <si>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</si>
  <si>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</si>
  <si>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</si>
  <si>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</si>
  <si>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</si>
  <si>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</si>
  <si>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</si>
  <si>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</si>
  <si>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</si>
  <si>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</si>
  <si>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</si>
  <si>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</si>
  <si>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</si>
  <si>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</si>
  <si>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</si>
  <si>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</si>
  <si>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</si>
  <si>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</si>
  <si>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</si>
  <si>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</si>
  <si>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</si>
  <si>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</si>
  <si>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</si>
  <si>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</si>
  <si>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</si>
  <si>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</si>
  <si>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</si>
  <si>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</si>
  <si>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</si>
  <si>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</si>
  <si>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</si>
  <si>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</si>
  <si>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</si>
  <si>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</si>
  <si>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</si>
  <si>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</si>
  <si>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</si>
  <si>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</si>
  <si>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</si>
  <si>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</si>
  <si>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</si>
  <si>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</si>
  <si>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</si>
  <si>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</si>
  <si>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</si>
  <si>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</si>
  <si>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</si>
  <si>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</si>
  <si>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</si>
  <si>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</si>
  <si>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</si>
  <si>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</si>
  <si>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</si>
  <si>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</si>
  <si>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</si>
  <si>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</si>
  <si>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</si>
  <si>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</si>
  <si>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</si>
  <si>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</si>
  <si>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</si>
  <si>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</si>
  <si>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</si>
  <si>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</si>
  <si>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</si>
  <si>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</si>
  <si>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</si>
  <si>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</si>
  <si>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</si>
  <si>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</si>
  <si>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</si>
  <si>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</si>
  <si>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</si>
  <si>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</si>
  <si>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</si>
  <si>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</si>
  <si>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</si>
  <si>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</si>
  <si>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</si>
  <si>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</si>
  <si>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</si>
  <si>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</si>
  <si>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</si>
  <si>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</si>
  <si>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</si>
  <si>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</si>
  <si>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</si>
  <si>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</si>
  <si>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</si>
  <si>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</si>
  <si>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</si>
  <si>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</si>
  <si>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</si>
  <si>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</si>
  <si>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</si>
  <si>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</si>
  <si>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</si>
  <si>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</si>
  <si>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</si>
  <si>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</si>
  <si>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</si>
  <si>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</si>
  <si>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</si>
  <si>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</si>
  <si>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</si>
  <si>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</si>
  <si>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</si>
  <si>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</si>
  <si>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</si>
  <si>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</si>
  <si>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</si>
  <si>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</si>
  <si>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</si>
  <si>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</si>
  <si>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</si>
  <si>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</si>
  <si>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</si>
  <si>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</si>
  <si>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</si>
  <si>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</si>
  <si>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</si>
  <si>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</si>
  <si>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</si>
  <si>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</si>
  <si>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</si>
  <si>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</si>
  <si>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</si>
  <si>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</si>
  <si>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</si>
  <si>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</si>
  <si>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</si>
  <si>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</si>
  <si>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</si>
  <si>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</si>
  <si>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</si>
  <si>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</si>
  <si>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</si>
  <si>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</si>
  <si>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</si>
  <si>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</si>
  <si>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</si>
  <si>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</si>
  <si>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</si>
  <si>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</si>
  <si>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</si>
  <si>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</si>
  <si>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</si>
  <si>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</si>
  <si>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</si>
  <si>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</si>
  <si>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</si>
  <si>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</si>
  <si>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</si>
  <si>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</si>
  <si>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</si>
  <si>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</si>
  <si>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</si>
  <si>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</si>
  <si>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</si>
  <si>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</si>
  <si>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</si>
  <si>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</si>
  <si>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</si>
  <si>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</si>
  <si>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</si>
  <si>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</si>
  <si>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</si>
  <si>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</si>
  <si>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</si>
  <si>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</si>
  <si>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</si>
  <si>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</si>
  <si>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</si>
  <si>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</si>
  <si>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</si>
  <si>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</si>
  <si>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</si>
  <si>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</si>
  <si>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</si>
  <si>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</si>
  <si>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</si>
  <si>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</si>
  <si>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</si>
  <si>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</si>
  <si>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</si>
  <si>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</si>
  <si>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</si>
  <si>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</si>
  <si>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</si>
  <si>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</si>
  <si>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</si>
  <si>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</si>
  <si>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</si>
  <si>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</si>
  <si>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</si>
  <si>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</si>
  <si>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</si>
  <si>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</si>
  <si>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</si>
  <si>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</si>
  <si>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</si>
  <si>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</si>
  <si>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</si>
  <si>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</si>
  <si>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</si>
  <si>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</si>
  <si>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</si>
  <si>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</si>
  <si>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</si>
  <si>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</si>
  <si>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</si>
  <si>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</si>
  <si>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</si>
  <si>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</si>
  <si>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</si>
  <si>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</si>
  <si>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</si>
  <si>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</si>
  <si>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</si>
  <si>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</si>
  <si>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</si>
  <si>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</si>
  <si>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</si>
  <si>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</si>
  <si>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</si>
  <si>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</si>
  <si>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</si>
  <si>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</si>
  <si>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</si>
  <si>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</si>
  <si>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</si>
  <si>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</si>
  <si>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</si>
  <si>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</si>
  <si>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</si>
  <si>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</si>
  <si>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</si>
  <si>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</si>
  <si>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</si>
  <si>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</si>
  <si>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</si>
  <si>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</si>
  <si>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</si>
  <si>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</si>
  <si>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</si>
  <si>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</si>
  <si>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</si>
  <si>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</si>
  <si>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</si>
  <si>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</si>
  <si>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</si>
  <si>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</si>
  <si>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</si>
  <si>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</si>
  <si>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</si>
  <si>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</si>
  <si>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</si>
  <si>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</si>
  <si>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</si>
  <si>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</si>
  <si>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</si>
  <si>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</si>
  <si>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</si>
  <si>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</si>
  <si>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</si>
  <si>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</si>
  <si>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</si>
  <si>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</si>
  <si>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</si>
  <si>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</si>
  <si>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</si>
  <si>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</si>
  <si>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</si>
  <si>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</si>
  <si>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</si>
  <si>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</si>
  <si>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</si>
  <si>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</si>
  <si>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</si>
  <si>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</si>
  <si>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</si>
  <si>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</si>
  <si>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</si>
  <si>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</si>
  <si>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</si>
  <si>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</si>
  <si>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</si>
  <si>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</si>
  <si>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</si>
  <si>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</si>
  <si>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</si>
  <si>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</si>
  <si>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</si>
  <si>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</si>
  <si>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</si>
  <si>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</si>
  <si>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</si>
  <si>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</si>
  <si>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</si>
  <si>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</si>
  <si>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</si>
  <si>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</si>
  <si>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</si>
  <si>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</si>
  <si>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</si>
  <si>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</si>
  <si>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</si>
  <si>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</si>
  <si>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</si>
  <si>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</si>
  <si>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</si>
  <si>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</si>
  <si>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</si>
  <si>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</si>
  <si>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</si>
  <si>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</si>
  <si>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</si>
  <si>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</si>
  <si>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</si>
  <si>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</si>
  <si>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</si>
  <si>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</si>
  <si>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</si>
  <si>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</si>
  <si>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</si>
  <si>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</si>
  <si>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</si>
  <si>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</si>
  <si>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</si>
  <si>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</si>
  <si>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</si>
  <si>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</si>
  <si>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</si>
  <si>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</si>
  <si>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</si>
  <si>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</si>
  <si>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</si>
  <si>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</si>
  <si>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</si>
  <si>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</si>
  <si>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</si>
  <si>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</si>
  <si>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</si>
  <si>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</si>
  <si>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</si>
  <si>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</si>
  <si>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</si>
  <si>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</si>
  <si>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</si>
  <si>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</si>
  <si>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</si>
  <si>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</si>
  <si>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</si>
  <si>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</si>
  <si>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</si>
  <si>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</si>
  <si>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</si>
  <si>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</si>
  <si>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</si>
  <si>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</si>
  <si>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</si>
  <si>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</si>
  <si>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</si>
  <si>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</si>
  <si>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</si>
  <si>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</si>
  <si>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</si>
  <si>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</si>
  <si>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</si>
  <si>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</si>
  <si>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</si>
  <si>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</si>
  <si>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</si>
  <si>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</si>
  <si>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</si>
  <si>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</si>
  <si>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</si>
  <si>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</si>
  <si>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</si>
  <si>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</si>
  <si>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</si>
  <si>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</si>
  <si>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</si>
  <si>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</si>
  <si>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</si>
  <si>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</si>
  <si>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</si>
  <si>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</si>
  <si>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</si>
  <si>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</si>
  <si>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</si>
  <si>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</si>
  <si>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</si>
  <si>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</si>
  <si>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</si>
  <si>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</si>
  <si>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</si>
  <si>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</si>
  <si>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</si>
  <si>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</si>
  <si>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</si>
  <si>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</si>
  <si>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</si>
  <si>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</si>
  <si>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</si>
  <si>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</si>
  <si>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</si>
  <si>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</si>
  <si>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</si>
  <si>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</si>
  <si>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</si>
  <si>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</si>
  <si>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</si>
  <si>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</si>
  <si>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</si>
  <si>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</si>
  <si>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</si>
  <si>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</si>
  <si>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</si>
  <si>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</si>
  <si>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</si>
  <si>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</si>
  <si>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</si>
  <si>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</si>
  <si>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</si>
  <si>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</si>
  <si>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</si>
  <si>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</si>
  <si>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</si>
  <si>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</si>
  <si>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</si>
  <si>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</si>
  <si>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</si>
  <si>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</si>
  <si>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</si>
  <si>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</si>
  <si>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</si>
  <si>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</si>
  <si>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</si>
  <si>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</si>
  <si>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</si>
  <si>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</si>
  <si>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</si>
  <si>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</si>
  <si>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</si>
  <si>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</si>
  <si>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</si>
  <si>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</si>
  <si>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</si>
  <si>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</si>
  <si>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</si>
  <si>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</si>
  <si>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</si>
  <si>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</si>
  <si>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</si>
  <si>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</si>
  <si>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</si>
  <si>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</si>
  <si>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</si>
  <si>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</si>
  <si>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</si>
  <si>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</si>
  <si>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</si>
  <si>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</si>
  <si>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</si>
  <si>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</si>
  <si>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</si>
  <si>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</si>
  <si>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</si>
  <si>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</si>
  <si>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</si>
  <si>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</si>
  <si>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</si>
  <si>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</si>
  <si>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</si>
  <si>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</si>
  <si>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</si>
  <si>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</si>
  <si>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</si>
  <si>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</si>
  <si>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</si>
  <si>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</si>
  <si>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</si>
  <si>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</si>
  <si>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</si>
  <si>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</si>
  <si>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</si>
  <si>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</si>
  <si>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</si>
  <si>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</si>
  <si>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</si>
  <si>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</si>
  <si>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</si>
  <si>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</si>
  <si>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</si>
  <si>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</si>
  <si>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</si>
  <si>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</si>
  <si>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</si>
  <si>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</si>
  <si>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</si>
  <si>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</si>
  <si>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</si>
  <si>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</si>
  <si>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</si>
  <si>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</si>
  <si>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</si>
  <si>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</si>
  <si>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</si>
  <si>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</si>
  <si>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</si>
  <si>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</si>
  <si>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</si>
  <si>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</si>
  <si>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</si>
  <si>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</si>
  <si>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</si>
  <si>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</si>
  <si>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</si>
  <si>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</si>
  <si>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</si>
  <si>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</si>
  <si>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</si>
  <si>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</si>
  <si>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</si>
  <si>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</si>
  <si>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</si>
  <si>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</si>
  <si>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</si>
  <si>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</si>
  <si>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</si>
  <si>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</si>
  <si>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</si>
  <si>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</si>
  <si>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</si>
  <si>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</si>
  <si>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</si>
  <si>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</si>
  <si>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</si>
  <si>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</si>
  <si>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</si>
  <si>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</si>
  <si>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</si>
  <si>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</si>
  <si>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</si>
  <si>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</si>
  <si>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</si>
  <si>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</si>
  <si>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</si>
  <si>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</si>
  <si>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</si>
  <si>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</si>
  <si>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</si>
  <si>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</si>
  <si>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</si>
  <si>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</si>
  <si>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</si>
  <si>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</si>
  <si>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</si>
  <si>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</si>
  <si>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</si>
  <si>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</si>
  <si>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</si>
  <si>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</si>
  <si>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</si>
  <si>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</si>
  <si>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</si>
  <si>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</si>
  <si>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</si>
  <si>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</si>
  <si>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</si>
  <si>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</si>
  <si>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</si>
  <si>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</si>
  <si>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</si>
  <si>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</si>
  <si>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</si>
  <si>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</si>
  <si>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</si>
  <si>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</si>
  <si>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</si>
  <si>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</si>
  <si>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</si>
  <si>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</si>
  <si>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</si>
  <si>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</si>
  <si>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</si>
  <si>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</si>
  <si>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</si>
  <si>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</si>
  <si>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</si>
  <si>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</si>
  <si>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</si>
  <si>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</si>
  <si>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</si>
  <si>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</si>
  <si>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</si>
  <si>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</si>
  <si>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</si>
  <si>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</si>
  <si>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</si>
  <si>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</si>
  <si>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</si>
  <si>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</si>
  <si>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</si>
  <si>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</si>
  <si>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</si>
  <si>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</si>
  <si>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</si>
  <si>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</si>
  <si>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</si>
  <si>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</si>
  <si>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</si>
  <si>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</si>
  <si>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</si>
  <si>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</si>
  <si>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</si>
  <si>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</si>
  <si>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</si>
  <si>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</si>
  <si>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</si>
  <si>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</si>
  <si>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</si>
  <si>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</si>
  <si>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</si>
  <si>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</si>
  <si>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</si>
  <si>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</si>
  <si>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</si>
  <si>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</si>
  <si>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</si>
  <si>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</si>
  <si>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</si>
  <si>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</si>
  <si>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</si>
  <si>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</si>
  <si>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</si>
  <si>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</si>
  <si>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</si>
  <si>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</si>
  <si>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</si>
  <si>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</si>
  <si>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</si>
  <si>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</si>
  <si>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</si>
  <si>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</si>
  <si>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</si>
  <si>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</si>
  <si>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</si>
  <si>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</si>
  <si>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</si>
  <si>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</si>
  <si>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</si>
  <si>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</si>
  <si>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</si>
  <si>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</si>
  <si>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</si>
  <si>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</si>
  <si>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</si>
  <si>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</si>
  <si>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</si>
  <si>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</si>
  <si>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</si>
  <si>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</si>
  <si>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</si>
  <si>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</si>
  <si>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</si>
  <si>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</si>
  <si>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</si>
  <si>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</si>
  <si>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</si>
  <si>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</si>
  <si>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</si>
  <si>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</si>
  <si>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</si>
  <si>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</si>
  <si>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</si>
  <si>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</si>
  <si>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</si>
  <si>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</si>
  <si>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</si>
  <si>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</si>
  <si>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</si>
  <si>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</si>
  <si>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</si>
  <si>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</si>
  <si>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</si>
  <si>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</si>
  <si>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</si>
  <si>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</si>
  <si>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</si>
  <si>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</si>
  <si>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</si>
  <si>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</si>
  <si>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</si>
  <si>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</si>
  <si>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</si>
  <si>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</si>
  <si>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</si>
  <si>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</si>
  <si>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</si>
  <si>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</si>
  <si>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</si>
  <si>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</si>
  <si>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</si>
  <si>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</si>
  <si>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</si>
  <si>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</si>
  <si>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</si>
  <si>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</si>
  <si>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</si>
  <si>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</si>
  <si>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</si>
  <si>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</si>
  <si>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</si>
  <si>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</si>
  <si>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</si>
  <si>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</si>
  <si>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</si>
  <si>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</si>
  <si>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</si>
  <si>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</si>
  <si>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</si>
  <si>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</si>
  <si>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</si>
  <si>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</si>
  <si>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</si>
  <si>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</si>
  <si>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</si>
  <si>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</si>
  <si>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</si>
  <si>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</si>
  <si>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</si>
  <si>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</si>
  <si>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</si>
  <si>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</si>
  <si>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</si>
  <si>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</si>
  <si>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</si>
  <si>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</si>
  <si>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</si>
  <si>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</si>
  <si>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</si>
  <si>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</si>
  <si>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</si>
  <si>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</si>
  <si>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</si>
  <si>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</si>
  <si>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</si>
  <si>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</si>
  <si>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</si>
  <si>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</si>
  <si>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</si>
  <si>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</si>
  <si>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</si>
  <si>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</si>
  <si>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</si>
  <si>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</si>
  <si>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</si>
  <si>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</si>
  <si>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</si>
  <si>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</si>
  <si>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</si>
  <si>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</si>
  <si>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</si>
  <si>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</si>
  <si>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</si>
  <si>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</si>
  <si>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</si>
  <si>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</si>
  <si>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</si>
  <si>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</si>
  <si>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</si>
  <si>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</si>
  <si>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</si>
  <si>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</si>
  <si>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</si>
  <si>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</si>
  <si>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</si>
  <si>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</si>
  <si>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</si>
  <si>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</si>
  <si>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</si>
  <si>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</si>
  <si>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</si>
  <si>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</si>
  <si>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</si>
  <si>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</si>
  <si>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</si>
  <si>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</si>
  <si>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</si>
  <si>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</si>
  <si>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</si>
  <si>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</si>
  <si>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</si>
  <si>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</si>
  <si>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</si>
  <si>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</si>
  <si>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</si>
  <si>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</si>
  <si>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</si>
  <si>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</si>
  <si>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</si>
  <si>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</si>
  <si>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</si>
  <si>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</si>
  <si>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</si>
  <si>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</si>
  <si>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</si>
  <si>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</si>
  <si>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</si>
  <si>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</si>
  <si>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</si>
  <si>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</si>
  <si>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</si>
  <si>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</si>
  <si>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</si>
  <si>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</si>
  <si>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</si>
  <si>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</si>
  <si>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</si>
  <si>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</si>
  <si>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</si>
  <si>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</si>
  <si>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</si>
  <si>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</si>
  <si>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</si>
  <si>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</si>
  <si>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</si>
  <si>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</si>
  <si>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</si>
  <si>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</si>
  <si>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</si>
  <si>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</si>
  <si>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</si>
  <si>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</si>
  <si>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</si>
  <si>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</si>
  <si>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</si>
  <si>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</si>
  <si>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</si>
  <si>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</si>
  <si>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</si>
  <si>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</si>
  <si>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</si>
  <si>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</si>
  <si>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</si>
  <si>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</si>
  <si>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</si>
  <si>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</si>
  <si>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</si>
  <si>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</si>
  <si>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</si>
  <si>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</si>
  <si>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</si>
  <si>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</si>
  <si>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</si>
  <si>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</si>
  <si>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</si>
  <si>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</si>
  <si>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</si>
  <si>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</si>
  <si>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</si>
  <si>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</si>
  <si>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</si>
  <si>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</si>
  <si>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</si>
  <si>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</si>
  <si>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</si>
  <si>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</si>
  <si>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</si>
  <si>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</si>
  <si>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</si>
  <si>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</si>
  <si>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</si>
  <si>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</si>
  <si>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</si>
  <si>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</si>
  <si>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</si>
  <si>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</si>
  <si>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</si>
  <si>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</si>
  <si>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</si>
  <si>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</si>
  <si>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</si>
  <si>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</si>
  <si>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</si>
  <si>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</si>
  <si>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</si>
  <si>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</si>
  <si>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</si>
  <si>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</si>
  <si>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</si>
  <si>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</si>
  <si>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</si>
  <si>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</si>
  <si>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</si>
  <si>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</si>
  <si>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</si>
  <si>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</si>
  <si>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</si>
  <si>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</si>
  <si>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</si>
  <si>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</si>
  <si>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</si>
  <si>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</si>
  <si>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</si>
  <si>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</si>
  <si>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</si>
  <si>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</si>
  <si>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</si>
  <si>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</si>
  <si>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</si>
  <si>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</si>
  <si>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</si>
  <si>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</si>
  <si>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</si>
  <si>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</si>
  <si>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</si>
  <si>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</si>
  <si>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</si>
  <si>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</si>
  <si>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</si>
  <si>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</si>
  <si>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</si>
  <si>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</si>
  <si>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</si>
  <si>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</si>
  <si>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</si>
  <si>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</si>
  <si>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</si>
  <si>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</si>
  <si>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</si>
  <si>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</si>
  <si>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</si>
  <si>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</si>
  <si>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</si>
  <si>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</si>
  <si>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</si>
  <si>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</si>
  <si>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</si>
  <si>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</si>
  <si>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</si>
  <si>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</si>
  <si>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</si>
  <si>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</si>
  <si>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</si>
  <si>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</si>
  <si>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</si>
  <si>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</si>
  <si>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</si>
  <si>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</si>
  <si>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</si>
  <si>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</si>
  <si>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</si>
  <si>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</si>
  <si>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</si>
  <si>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</si>
  <si>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</si>
  <si>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</si>
  <si>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</si>
  <si>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</si>
  <si>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</si>
  <si>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</si>
  <si>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</si>
  <si>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</si>
  <si>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</si>
  <si>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</si>
  <si>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</si>
  <si>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</si>
  <si>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</si>
  <si>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</si>
  <si>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</si>
  <si>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</si>
  <si>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</si>
  <si>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</si>
  <si>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</si>
  <si>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</si>
  <si>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</si>
  <si>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</si>
  <si>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</si>
  <si>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</si>
  <si>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</si>
  <si>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</si>
  <si>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</si>
  <si>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</si>
  <si>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</si>
  <si>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</si>
  <si>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</si>
  <si>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</si>
  <si>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</si>
  <si>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</si>
  <si>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</si>
  <si>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</si>
  <si>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</si>
  <si>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</si>
  <si>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</si>
  <si>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</si>
  <si>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</si>
  <si>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</si>
  <si>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</si>
  <si>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</si>
  <si>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</si>
  <si>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</si>
  <si>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</si>
  <si>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</si>
  <si>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</si>
  <si>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</si>
  <si>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</si>
  <si>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</si>
  <si>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</si>
  <si>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</si>
  <si>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</si>
  <si>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</si>
  <si>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</si>
  <si>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</si>
  <si>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</si>
  <si>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</si>
  <si>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</si>
  <si>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</si>
  <si>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</si>
  <si>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</si>
  <si>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</si>
  <si>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</si>
  <si>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</si>
  <si>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</si>
  <si>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</si>
  <si>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</si>
  <si>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</si>
  <si>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</si>
  <si>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</si>
  <si>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</si>
  <si>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</si>
  <si>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</si>
  <si>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</si>
  <si>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</si>
  <si>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</si>
  <si>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</si>
  <si>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</si>
  <si>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</si>
  <si>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</si>
  <si>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</si>
  <si>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</si>
  <si>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</si>
  <si>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</si>
  <si>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</si>
  <si>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</si>
  <si>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</si>
  <si>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</si>
  <si>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</si>
  <si>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</si>
  <si>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</si>
  <si>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</si>
  <si>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</si>
  <si>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</si>
  <si>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</si>
  <si>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</si>
  <si>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</si>
  <si>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</si>
  <si>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</si>
  <si>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</si>
  <si>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</si>
  <si>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</si>
  <si>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</si>
  <si>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</si>
  <si>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</si>
  <si>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</si>
  <si>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</si>
  <si>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</si>
  <si>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</si>
  <si>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</si>
  <si>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</si>
  <si>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</si>
  <si>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</si>
  <si>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</si>
  <si>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</si>
  <si>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</si>
  <si>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</si>
  <si>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</si>
  <si>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</si>
  <si>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</si>
  <si>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</si>
  <si>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</si>
  <si>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</si>
  <si>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</si>
  <si>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</si>
  <si>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</si>
  <si>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</si>
  <si>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</si>
  <si>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</si>
  <si>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</si>
  <si>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</si>
  <si>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</si>
  <si>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</si>
  <si>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</si>
  <si>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</si>
  <si>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</si>
  <si>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</si>
  <si>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</si>
  <si>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</si>
  <si>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</si>
  <si>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</si>
  <si>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</si>
  <si>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</si>
  <si>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</si>
  <si>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</si>
  <si>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</si>
  <si>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</si>
  <si>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</si>
  <si>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</si>
  <si>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</si>
  <si>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</si>
  <si>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</si>
  <si>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</si>
  <si>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</si>
  <si>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</si>
  <si>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</si>
  <si>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</si>
  <si>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</si>
  <si>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</si>
  <si>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</si>
  <si>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</si>
  <si>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</si>
  <si>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</si>
  <si>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</si>
  <si>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</si>
  <si>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</si>
  <si>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</si>
  <si>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</si>
  <si>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</si>
  <si>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</si>
  <si>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</si>
  <si>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</si>
  <si>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</si>
  <si>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</si>
  <si>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</si>
  <si>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</si>
  <si>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</si>
  <si>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</si>
  <si>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</si>
  <si>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</si>
  <si>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</si>
  <si>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</si>
  <si>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</si>
  <si>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</si>
  <si>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</si>
  <si>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</si>
  <si>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</si>
  <si>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</si>
  <si>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</si>
  <si>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</si>
  <si>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</si>
  <si>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</si>
  <si>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</si>
  <si>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</si>
  <si>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</si>
  <si>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</si>
  <si>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</si>
  <si>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</si>
  <si>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</si>
  <si>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</si>
  <si>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</si>
  <si>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</si>
  <si>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</si>
  <si>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</si>
  <si>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</si>
  <si>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</si>
  <si>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</si>
  <si>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</si>
  <si>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</si>
  <si>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</si>
  <si>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</si>
  <si>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</si>
  <si>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</si>
  <si>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</si>
  <si>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</si>
  <si>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</si>
  <si>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</si>
  <si>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</si>
  <si>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</si>
  <si>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</si>
  <si>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</si>
  <si>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</si>
  <si>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</si>
  <si>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</si>
  <si>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</si>
  <si>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</si>
  <si>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</si>
  <si>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</si>
  <si>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</si>
  <si>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</si>
  <si>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</si>
  <si>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</si>
  <si>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</si>
  <si>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</si>
  <si>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</si>
  <si>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</si>
  <si>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</si>
  <si>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</si>
  <si>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</si>
  <si>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</si>
  <si>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</si>
  <si>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</si>
  <si>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</si>
  <si>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</si>
  <si>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</si>
  <si>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</si>
  <si>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</si>
  <si>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</si>
  <si>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</si>
  <si>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</si>
  <si>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</si>
  <si>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</si>
  <si>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</si>
  <si>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</si>
  <si>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</si>
  <si>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</si>
  <si>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</si>
  <si>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</si>
  <si>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</si>
  <si>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</si>
  <si>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</si>
  <si>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</si>
  <si>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</si>
  <si>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</si>
  <si>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</si>
  <si>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</si>
  <si>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</si>
  <si>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</si>
  <si>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</si>
  <si>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</si>
  <si>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</si>
  <si>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</si>
  <si>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</si>
  <si>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</si>
  <si>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</si>
  <si>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</si>
  <si>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</si>
  <si>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</si>
  <si>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</si>
  <si>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</si>
  <si>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</si>
  <si>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</si>
  <si>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</si>
  <si>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</si>
  <si>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</si>
  <si>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</si>
  <si>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</si>
  <si>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</si>
  <si>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</si>
  <si>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</si>
  <si>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</si>
  <si>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</si>
  <si>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</si>
  <si>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</si>
  <si>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</si>
  <si>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</si>
  <si>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</si>
  <si>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</si>
  <si>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</si>
  <si>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</si>
  <si>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</si>
  <si>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</si>
  <si>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</si>
  <si>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</si>
  <si>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</si>
  <si>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</si>
  <si>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</si>
  <si>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</si>
  <si>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</si>
  <si>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</si>
  <si>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</si>
  <si>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</si>
  <si>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</si>
  <si>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</si>
  <si>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</si>
  <si>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</si>
  <si>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</si>
  <si>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</si>
  <si>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</si>
  <si>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</si>
  <si>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</si>
  <si>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</si>
  <si>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</si>
  <si>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</si>
  <si>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</si>
  <si>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</si>
  <si>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</si>
  <si>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</si>
  <si>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</si>
  <si>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</si>
  <si>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</si>
  <si>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</si>
  <si>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</si>
  <si>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</si>
  <si>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</si>
  <si>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</si>
  <si>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</si>
  <si>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</si>
  <si>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</si>
  <si>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</si>
  <si>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</si>
  <si>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</si>
  <si>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</si>
  <si>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</si>
  <si>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</si>
  <si>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</si>
  <si>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</si>
  <si>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</si>
  <si>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</si>
  <si>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</si>
  <si>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</si>
  <si>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</si>
  <si>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</si>
  <si>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</si>
  <si>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</si>
  <si>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</si>
  <si>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</si>
  <si>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</si>
  <si>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</si>
  <si>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</si>
  <si>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</si>
  <si>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</si>
  <si>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</si>
  <si>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</si>
  <si>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</si>
  <si>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</si>
  <si>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</si>
  <si>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</si>
  <si>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</si>
  <si>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</si>
  <si>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</si>
  <si>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</si>
  <si>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</si>
  <si>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</si>
  <si>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</si>
  <si>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</si>
  <si>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</si>
  <si>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</si>
  <si>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</si>
  <si>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</si>
  <si>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</si>
  <si>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</si>
  <si>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</si>
  <si>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</si>
  <si>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</si>
  <si>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</si>
  <si>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</si>
  <si>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</si>
  <si>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</si>
  <si>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</si>
  <si>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</si>
  <si>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</si>
  <si>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</si>
  <si>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</si>
  <si>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</si>
  <si>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</si>
  <si>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</si>
  <si>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</si>
  <si>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</si>
  <si>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</si>
  <si>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</si>
  <si>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</si>
  <si>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</si>
  <si>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</si>
  <si>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</si>
  <si>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</si>
  <si>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</si>
  <si>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</si>
  <si>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</si>
  <si>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</si>
  <si>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</si>
  <si>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</si>
  <si>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</si>
  <si>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</si>
  <si>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</si>
  <si>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</si>
  <si>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</si>
  <si>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</si>
  <si>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</si>
  <si>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</si>
  <si>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</si>
  <si>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</si>
  <si>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</si>
  <si>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</si>
  <si>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</si>
  <si>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</si>
  <si>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</si>
  <si>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</si>
  <si>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</si>
  <si>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</si>
  <si>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</si>
  <si>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</si>
  <si>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</si>
  <si>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</si>
  <si>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</si>
  <si>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</si>
  <si>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</si>
  <si>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</si>
  <si>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</si>
  <si>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</si>
  <si>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</si>
  <si>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</si>
  <si>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</si>
  <si>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</si>
  <si>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</si>
  <si>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</si>
  <si>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</si>
  <si>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</si>
  <si>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</si>
  <si>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</si>
  <si>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</si>
  <si>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</si>
  <si>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</si>
  <si>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</si>
  <si>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</si>
  <si>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</si>
  <si>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</si>
  <si>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</si>
  <si>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</si>
  <si>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</si>
  <si>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</si>
  <si>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</si>
  <si>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</si>
  <si>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</si>
  <si>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</si>
  <si>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</si>
  <si>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</si>
  <si>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</si>
  <si>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</si>
  <si>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</si>
  <si>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</si>
  <si>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</si>
  <si>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</si>
  <si>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</si>
  <si>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</si>
  <si>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</si>
  <si>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</si>
  <si>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</si>
  <si>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</si>
  <si>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</si>
  <si>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</si>
  <si>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</si>
  <si>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</si>
  <si>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</si>
  <si>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</si>
  <si>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</si>
  <si>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</si>
  <si>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</si>
  <si>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</si>
  <si>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</si>
  <si>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</si>
  <si>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</si>
  <si>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</si>
  <si>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</si>
  <si>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</si>
  <si>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</si>
  <si>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</si>
  <si>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</si>
  <si>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</si>
  <si>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</si>
  <si>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</si>
  <si>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</si>
  <si>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</si>
  <si>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</si>
  <si>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</si>
  <si>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</si>
  <si>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</si>
  <si>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</si>
  <si>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</si>
  <si>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</si>
  <si>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</si>
  <si>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</si>
  <si>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</si>
  <si>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</si>
  <si>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</si>
  <si>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</si>
  <si>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</si>
  <si>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</si>
  <si>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</si>
  <si>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</si>
  <si>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</si>
  <si>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</si>
  <si>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</si>
  <si>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</si>
  <si>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</si>
  <si>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</si>
  <si>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</si>
  <si>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</si>
  <si>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</si>
  <si>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</si>
  <si>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</si>
  <si>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</si>
  <si>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</si>
  <si>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</si>
  <si>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</si>
  <si>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</si>
  <si>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</si>
  <si>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</si>
  <si>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</si>
  <si>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</si>
  <si>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</si>
  <si>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</si>
  <si>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</si>
  <si>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</si>
  <si>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</si>
  <si>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</si>
  <si>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</si>
  <si>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</si>
  <si>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</si>
  <si>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</si>
  <si>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</si>
  <si>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</si>
  <si>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</si>
  <si>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</si>
  <si>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</si>
  <si>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</si>
  <si>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</si>
  <si>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</si>
  <si>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</si>
  <si>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</si>
  <si>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</si>
  <si>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</si>
  <si>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</si>
  <si>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</si>
  <si>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</si>
  <si>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</si>
  <si>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</si>
  <si>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</si>
  <si>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</si>
  <si>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</si>
  <si>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</si>
  <si>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</si>
  <si>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</si>
  <si>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</si>
  <si>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</si>
  <si>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</si>
  <si>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</si>
  <si>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</si>
  <si>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</si>
  <si>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</si>
  <si>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</si>
  <si>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</si>
  <si>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</si>
  <si>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</si>
  <si>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</si>
  <si>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</si>
  <si>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</si>
  <si>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</si>
  <si>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</si>
  <si>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</si>
  <si>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</si>
  <si>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</si>
  <si>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</si>
  <si>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</si>
  <si>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</si>
  <si>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</si>
  <si>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</si>
  <si>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</si>
  <si>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</si>
  <si>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</si>
  <si>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</si>
  <si>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</si>
  <si>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</si>
  <si>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</si>
  <si>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</si>
  <si>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</si>
  <si>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</si>
  <si>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</si>
  <si>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</si>
  <si>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</si>
  <si>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</si>
  <si>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</si>
  <si>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</si>
  <si>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</si>
  <si>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</si>
  <si>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</si>
  <si>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</si>
  <si>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</si>
  <si>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</si>
  <si>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</si>
  <si>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</si>
  <si>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</si>
  <si>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</si>
  <si>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</si>
  <si>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</si>
  <si>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</si>
  <si>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</si>
  <si>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</si>
  <si>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</si>
  <si>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</si>
  <si>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</si>
  <si>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</si>
  <si>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</si>
  <si>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</si>
  <si>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</si>
  <si>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</si>
  <si>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</si>
  <si>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</si>
  <si>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</si>
  <si>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</si>
  <si>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</si>
  <si>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</si>
  <si>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</si>
  <si>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</si>
  <si>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</si>
  <si>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</si>
  <si>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</si>
  <si>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</si>
  <si>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</si>
  <si>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</si>
  <si>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</si>
  <si>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</si>
  <si>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</si>
  <si>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</si>
  <si>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</si>
  <si>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</si>
  <si>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</si>
  <si>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</si>
  <si>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</si>
  <si>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</si>
  <si>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</si>
  <si>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</si>
  <si>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</si>
  <si>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</si>
  <si>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</si>
  <si>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</si>
  <si>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</si>
  <si>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</si>
  <si>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</si>
  <si>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</si>
  <si>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</si>
  <si>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</si>
  <si>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</si>
  <si>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</si>
  <si>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</si>
  <si>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</si>
  <si>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</si>
  <si>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</si>
  <si>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</si>
  <si>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</si>
  <si>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</si>
  <si>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</si>
  <si>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</si>
  <si>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</si>
  <si>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</si>
  <si>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</si>
  <si>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</si>
  <si>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</si>
  <si>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</si>
  <si>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</si>
  <si>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</si>
  <si>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</si>
  <si>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</si>
  <si>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</si>
  <si>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</si>
  <si>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</si>
  <si>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</si>
  <si>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</si>
  <si>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</si>
  <si>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</si>
  <si>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</si>
  <si>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</si>
  <si>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</si>
  <si>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</si>
  <si>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</si>
  <si>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</si>
  <si>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</si>
  <si>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</si>
  <si>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</si>
  <si>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</si>
  <si>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</si>
  <si>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</si>
  <si>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</si>
  <si>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</si>
  <si>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</si>
  <si>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</si>
  <si>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</si>
  <si>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</si>
  <si>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</si>
  <si>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</si>
  <si>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</si>
  <si>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</si>
  <si>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</si>
  <si>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</si>
  <si>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</si>
  <si>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</si>
  <si>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</si>
  <si>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</si>
  <si>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</si>
  <si>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</si>
  <si>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</si>
  <si>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</si>
  <si>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</si>
  <si>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</si>
  <si>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</si>
  <si>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</si>
  <si>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</si>
  <si>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</si>
  <si>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</si>
  <si>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</si>
  <si>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</si>
  <si>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</si>
  <si>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</si>
  <si>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</si>
  <si>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</si>
  <si>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</si>
  <si>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</si>
  <si>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</si>
  <si>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</si>
  <si>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</si>
  <si>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</si>
  <si>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</si>
  <si>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</si>
  <si>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</si>
  <si>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</si>
  <si>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</si>
  <si>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</si>
  <si>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</si>
  <si>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</si>
  <si>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</si>
  <si>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</si>
  <si>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</si>
  <si>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</si>
  <si>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</si>
  <si>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</si>
  <si>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</si>
  <si>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</si>
  <si>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</si>
  <si>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</si>
  <si>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</si>
  <si>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</si>
  <si>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</si>
  <si>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</si>
  <si>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</si>
  <si>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</si>
  <si>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</si>
  <si>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</si>
  <si>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</si>
  <si>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</si>
  <si>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</si>
  <si>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</si>
  <si>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</si>
  <si>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</si>
  <si>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</si>
  <si>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</si>
  <si>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</si>
  <si>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</si>
  <si>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</si>
  <si>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</si>
  <si>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</si>
  <si>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</si>
  <si>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</si>
  <si>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</si>
  <si>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</si>
  <si>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</si>
  <si>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</si>
  <si>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</si>
  <si>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</si>
  <si>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</si>
  <si>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</si>
  <si>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</si>
  <si>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</si>
  <si>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</si>
  <si>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</si>
  <si>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</si>
  <si>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</si>
  <si>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</si>
  <si>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</si>
  <si>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</si>
  <si>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</si>
  <si>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</si>
  <si>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</si>
  <si>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</si>
  <si>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</si>
  <si>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</si>
  <si>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</si>
  <si>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</si>
  <si>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</si>
  <si>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</si>
  <si>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</si>
  <si>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</si>
  <si>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</si>
  <si>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</si>
  <si>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</si>
  <si>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</si>
  <si>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</si>
  <si>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</si>
  <si>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</si>
  <si>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</si>
  <si>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</si>
  <si>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</si>
  <si>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</si>
  <si>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</si>
  <si>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</si>
  <si>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</si>
  <si>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</si>
  <si>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</si>
  <si>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</si>
  <si>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</si>
  <si>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</si>
  <si>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</si>
  <si>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</si>
  <si>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</si>
  <si>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</si>
  <si>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</si>
  <si>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</si>
  <si>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</si>
  <si>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</si>
  <si>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</si>
  <si>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</si>
  <si>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</si>
  <si>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</si>
  <si>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</si>
  <si>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</si>
  <si>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</si>
  <si>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</si>
  <si>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</si>
  <si>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</si>
  <si>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</si>
  <si>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</si>
  <si>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</si>
  <si>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</si>
  <si>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</si>
  <si>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</si>
  <si>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</si>
  <si>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</si>
  <si>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</si>
  <si>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</si>
  <si>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</si>
  <si>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</si>
  <si>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</si>
  <si>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</si>
  <si>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</si>
  <si>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</si>
  <si>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</si>
  <si>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</si>
  <si>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</si>
  <si>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</si>
  <si>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</si>
  <si>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</si>
  <si>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</si>
  <si>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</si>
  <si>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</si>
  <si>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</si>
  <si>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</si>
  <si>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</si>
  <si>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</si>
  <si>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</si>
  <si>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</si>
  <si>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</si>
  <si>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</si>
  <si>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</si>
  <si>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</si>
  <si>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</si>
  <si>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</si>
  <si>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</si>
  <si>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</si>
  <si>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</si>
  <si>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</si>
  <si>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</si>
  <si>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</si>
  <si>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</si>
  <si>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</si>
  <si>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</si>
  <si>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</si>
  <si>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</si>
  <si>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</si>
  <si>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</si>
  <si>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</si>
  <si>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</si>
  <si>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</si>
  <si>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</si>
  <si>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</si>
  <si>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</si>
  <si>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</si>
  <si>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</si>
  <si>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</si>
  <si>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</si>
  <si>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</si>
  <si>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</si>
  <si>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</si>
  <si>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</si>
  <si>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</si>
  <si>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</si>
  <si>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</si>
  <si>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</si>
  <si>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</si>
  <si>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</si>
  <si>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</si>
  <si>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</si>
  <si>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</si>
  <si>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</si>
  <si>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</si>
  <si>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</si>
  <si>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</si>
  <si>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</si>
  <si>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</si>
  <si>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</si>
  <si>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</si>
  <si>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</si>
  <si>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</si>
  <si>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</si>
  <si>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</si>
  <si>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</si>
  <si>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</si>
  <si>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</si>
  <si>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</si>
  <si>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</si>
  <si>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</si>
  <si>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</si>
  <si>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</si>
  <si>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</si>
  <si>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</si>
  <si>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</si>
  <si>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</si>
  <si>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</si>
  <si>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</si>
  <si>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</si>
  <si>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</si>
  <si>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</si>
  <si>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</si>
  <si>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</si>
  <si>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</si>
  <si>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</si>
  <si>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</si>
  <si>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</si>
  <si>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</si>
  <si>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</si>
  <si>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</si>
  <si>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</si>
  <si>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</si>
  <si>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</si>
  <si>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</si>
  <si>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</si>
  <si>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</si>
  <si>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</si>
  <si>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</si>
  <si>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</si>
  <si>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</si>
  <si>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</si>
  <si>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</si>
  <si>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</si>
  <si>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</si>
  <si>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</si>
  <si>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</si>
  <si>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</si>
  <si>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</si>
  <si>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</si>
  <si>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</si>
  <si>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</si>
  <si>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</si>
  <si>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</si>
  <si>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</si>
  <si>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</si>
  <si>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</si>
  <si>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</si>
  <si>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</si>
  <si>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</si>
  <si>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</si>
  <si>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</si>
  <si>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</si>
  <si>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</si>
  <si>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</si>
  <si>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</si>
  <si>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</si>
  <si>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</si>
  <si>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</si>
  <si>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</si>
  <si>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</si>
  <si>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</si>
  <si>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</si>
  <si>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</si>
  <si>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</si>
  <si>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</si>
  <si>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</si>
  <si>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</si>
  <si>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</si>
  <si>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</si>
  <si>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</si>
  <si>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</si>
  <si>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</si>
  <si>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</si>
  <si>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</si>
  <si>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</si>
  <si>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</si>
  <si>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</si>
  <si>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</si>
  <si>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</si>
  <si>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</si>
  <si>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</si>
  <si>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</si>
  <si>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</si>
  <si>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</si>
  <si>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</si>
  <si>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</si>
  <si>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</si>
  <si>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</si>
  <si>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</si>
  <si>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</si>
  <si>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</si>
  <si>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</si>
  <si>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</si>
  <si>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</si>
  <si>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</si>
  <si>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</si>
  <si>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</si>
  <si>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</si>
  <si>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</si>
  <si>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</si>
  <si>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</si>
  <si>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</si>
  <si>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</si>
  <si>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</si>
  <si>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</si>
  <si>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</si>
  <si>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</si>
  <si>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</si>
  <si>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</si>
  <si>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</si>
  <si>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</si>
  <si>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</si>
  <si>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</si>
  <si>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</si>
  <si>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</si>
  <si>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</si>
  <si>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</si>
  <si>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</si>
  <si>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</si>
  <si>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</si>
  <si>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</si>
  <si>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</si>
  <si>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</si>
  <si>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</si>
  <si>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</si>
  <si>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</si>
  <si>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</si>
  <si>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</si>
  <si>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</si>
  <si>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</si>
  <si>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</si>
  <si>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</si>
  <si>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</si>
  <si>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</si>
  <si>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</si>
  <si>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</si>
  <si>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</si>
  <si>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</si>
  <si>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</si>
  <si>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</si>
  <si>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</si>
  <si>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</si>
  <si>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</si>
  <si>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</si>
  <si>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</si>
  <si>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</si>
  <si>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</si>
  <si>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</si>
  <si>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</si>
  <si>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</si>
  <si>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</si>
  <si>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</si>
  <si>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</si>
  <si>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</si>
  <si>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</si>
  <si>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</si>
  <si>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</si>
  <si>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</si>
  <si>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</si>
  <si>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</si>
  <si>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</si>
  <si>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</si>
  <si>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</si>
  <si>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</si>
  <si>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</si>
  <si>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</si>
  <si>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</si>
  <si>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</si>
  <si>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</si>
  <si>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</si>
  <si>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</si>
  <si>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</si>
  <si>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</si>
  <si>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</si>
  <si>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</si>
  <si>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</si>
  <si>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</si>
  <si>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</si>
  <si>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</si>
  <si>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</si>
  <si>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</si>
  <si>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</si>
  <si>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</si>
  <si>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</si>
  <si>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</si>
  <si>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</si>
  <si>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</si>
  <si>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</si>
  <si>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</si>
  <si>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</si>
  <si>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</si>
  <si>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</si>
  <si>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</si>
  <si>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</si>
  <si>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</si>
  <si>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</si>
  <si>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</si>
  <si>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</si>
  <si>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</si>
  <si>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</si>
  <si>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</si>
  <si>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</si>
  <si>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</si>
  <si>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</si>
  <si>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</si>
  <si>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</si>
  <si>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</si>
  <si>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</si>
  <si>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</si>
  <si>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</si>
  <si>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</si>
  <si>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</si>
  <si>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</si>
  <si>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</si>
  <si>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</si>
  <si>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</si>
  <si>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</si>
  <si>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</si>
  <si>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</si>
  <si>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</si>
  <si>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</si>
  <si>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</si>
  <si>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</si>
  <si>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</si>
  <si>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</si>
  <si>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</si>
  <si>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</si>
  <si>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</si>
  <si>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</si>
  <si>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</si>
  <si>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</si>
  <si>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</si>
  <si>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</si>
  <si>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</si>
  <si>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</si>
  <si>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</si>
  <si>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</si>
  <si>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</si>
  <si>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</si>
  <si>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</si>
  <si>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</si>
  <si>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</si>
  <si>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</si>
  <si>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</si>
  <si>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</si>
  <si>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</si>
  <si>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</si>
  <si>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</si>
  <si>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</si>
  <si>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</si>
  <si>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</si>
  <si>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</si>
  <si>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</si>
  <si>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</si>
  <si>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</si>
  <si>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</si>
  <si>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</si>
  <si>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</si>
  <si>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</si>
  <si>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</si>
  <si>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</si>
  <si>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</si>
  <si>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</si>
  <si>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</si>
  <si>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</si>
  <si>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</si>
  <si>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</si>
  <si>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</si>
  <si>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</si>
  <si>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</si>
  <si>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</si>
  <si>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</si>
  <si>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</si>
  <si>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</si>
  <si>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</si>
  <si>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</si>
  <si>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</si>
  <si>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</si>
  <si>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</si>
  <si>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</si>
  <si>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</si>
  <si>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</si>
  <si>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</si>
  <si>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</si>
  <si>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</si>
  <si>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</si>
  <si>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</si>
  <si>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</si>
  <si>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</si>
  <si>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</si>
  <si>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</si>
  <si>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</si>
  <si>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</si>
  <si>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</si>
  <si>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</si>
  <si>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</si>
  <si>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</si>
  <si>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</si>
  <si>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</si>
  <si>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</si>
  <si>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</si>
  <si>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</si>
  <si>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</si>
  <si>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</si>
  <si>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</si>
  <si>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</si>
  <si>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</si>
  <si>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</si>
  <si>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</si>
  <si>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</si>
  <si>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</si>
  <si>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</si>
  <si>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</si>
  <si>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</si>
  <si>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</si>
  <si>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</si>
  <si>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</si>
  <si>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</si>
  <si>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</si>
  <si>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</si>
  <si>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</si>
  <si>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</si>
  <si>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</si>
  <si>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</si>
  <si>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</si>
  <si>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</si>
  <si>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</si>
  <si>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</si>
  <si>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</si>
  <si>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</si>
  <si>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</si>
  <si>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</si>
  <si>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</si>
  <si>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</si>
  <si>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</si>
  <si>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</si>
  <si>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</si>
  <si>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</si>
  <si>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</si>
  <si>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</si>
  <si>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</si>
  <si>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</si>
  <si>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</si>
  <si>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</si>
  <si>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</si>
  <si>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</si>
  <si>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</si>
  <si>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</si>
  <si>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</si>
  <si>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</si>
  <si>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</si>
  <si>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</si>
  <si>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</si>
  <si>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</si>
  <si>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</si>
  <si>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</si>
  <si>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</si>
  <si>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</si>
  <si>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</si>
  <si>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</si>
  <si>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</si>
  <si>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</si>
  <si>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</si>
  <si>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</si>
  <si>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</si>
  <si>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</si>
  <si>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</si>
  <si>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</si>
  <si>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</si>
  <si>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</si>
  <si>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</si>
  <si>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</si>
  <si>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</si>
  <si>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</si>
  <si>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</si>
  <si>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</si>
  <si>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</si>
  <si>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</si>
  <si>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</si>
  <si>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</si>
  <si>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</si>
  <si>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</si>
  <si>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</si>
  <si>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</si>
  <si>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</si>
  <si>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</si>
  <si>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</si>
  <si>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</si>
  <si>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</si>
  <si>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</si>
  <si>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</si>
  <si>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</si>
  <si>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</si>
  <si>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</si>
  <si>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</si>
  <si>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</si>
  <si>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</si>
  <si>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</si>
  <si>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</si>
  <si>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</si>
  <si>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</si>
  <si>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</si>
  <si>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</si>
  <si>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</si>
  <si>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</si>
  <si>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</si>
  <si>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</si>
  <si>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</si>
  <si>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</si>
  <si>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</si>
  <si>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</si>
  <si>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</si>
  <si>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</si>
  <si>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</si>
  <si>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</si>
  <si>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</si>
  <si>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</si>
  <si>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</si>
  <si>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</si>
  <si>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</si>
  <si>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</si>
  <si>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</si>
  <si>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</si>
  <si>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</si>
  <si>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</si>
  <si>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</si>
  <si>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</si>
  <si>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</si>
  <si>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</si>
  <si>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</si>
  <si>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</si>
  <si>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</si>
  <si>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</si>
  <si>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</si>
  <si>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</si>
  <si>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</si>
  <si>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</si>
  <si>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</si>
  <si>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</si>
  <si>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</si>
  <si>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</si>
  <si>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</si>
  <si>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</si>
  <si>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</si>
  <si>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</si>
  <si>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</si>
  <si>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</si>
  <si>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</si>
  <si>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</si>
  <si>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</si>
  <si>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</si>
  <si>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</si>
  <si>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</si>
  <si>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</si>
  <si>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</si>
  <si>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</si>
  <si>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</si>
  <si>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</si>
  <si>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</si>
  <si>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</si>
  <si>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</si>
  <si>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</si>
  <si>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</si>
  <si>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</si>
  <si>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</si>
  <si>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</si>
  <si>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</si>
  <si>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</si>
  <si>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</si>
  <si>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</si>
  <si>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</si>
  <si>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</si>
  <si>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</si>
  <si>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</si>
  <si>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</si>
  <si>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</si>
  <si>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</si>
  <si>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</si>
  <si>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</si>
  <si>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</si>
  <si>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</si>
  <si>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</si>
  <si>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</si>
  <si>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</si>
  <si>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</si>
  <si>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</si>
  <si>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</si>
  <si>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</si>
  <si>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</si>
  <si>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</si>
  <si>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</si>
  <si>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</si>
  <si>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</si>
  <si>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</si>
  <si>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</si>
  <si>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</si>
  <si>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</si>
  <si>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</si>
  <si>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</si>
  <si>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</si>
  <si>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</si>
  <si>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</si>
  <si>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</si>
  <si>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</si>
  <si>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</si>
  <si>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</si>
  <si>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</si>
  <si>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</si>
  <si>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</si>
  <si>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</si>
  <si>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</si>
  <si>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</si>
  <si>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</si>
  <si>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</si>
  <si>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</si>
  <si>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</si>
  <si>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</si>
  <si>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</si>
  <si>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</si>
  <si>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</si>
  <si>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</si>
  <si>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</si>
  <si>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</si>
  <si>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</si>
  <si>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</si>
  <si>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</si>
  <si>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</si>
  <si>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</si>
  <si>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</si>
  <si>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</si>
  <si>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</si>
  <si>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</si>
  <si>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</si>
  <si>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</si>
  <si>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</si>
  <si>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</si>
  <si>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</si>
  <si>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</si>
  <si>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</si>
  <si>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</si>
  <si>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</si>
  <si>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</si>
  <si>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</si>
  <si>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</si>
  <si>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</si>
  <si>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</si>
  <si>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</si>
  <si>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</si>
  <si>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</si>
  <si>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</si>
  <si>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</si>
  <si>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</si>
  <si>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</si>
  <si>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</si>
  <si>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</si>
  <si>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</si>
  <si>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</si>
  <si>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</si>
  <si>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</si>
  <si>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</si>
  <si>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</si>
  <si>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</si>
  <si>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</si>
  <si>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</si>
  <si>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</si>
  <si>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</si>
  <si>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</si>
  <si>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</si>
  <si>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</si>
  <si>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</si>
  <si>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</si>
  <si>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</si>
  <si>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</si>
  <si>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</si>
  <si>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</si>
  <si>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</si>
  <si>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</si>
  <si>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</si>
  <si>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</si>
  <si>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</si>
  <si>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</si>
  <si>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</si>
  <si>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</si>
  <si>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</si>
  <si>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</si>
  <si>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</si>
  <si>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</si>
  <si>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</si>
  <si>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</si>
  <si>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</si>
  <si>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</si>
  <si>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</si>
  <si>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</si>
  <si>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</si>
  <si>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</si>
  <si>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</si>
  <si>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</si>
  <si>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</si>
  <si>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</si>
  <si>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</si>
  <si>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</si>
  <si>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</si>
  <si>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</si>
  <si>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</si>
  <si>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</si>
  <si>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</si>
  <si>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</si>
  <si>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</si>
  <si>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</si>
  <si>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</si>
  <si>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</si>
  <si>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</si>
  <si>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</si>
  <si>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</si>
  <si>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</si>
  <si>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</si>
  <si>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</si>
  <si>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</si>
  <si>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</si>
  <si>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</si>
  <si>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</si>
  <si>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</si>
  <si>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</si>
  <si>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</si>
  <si>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</si>
  <si>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</si>
  <si>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</si>
  <si>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</si>
  <si>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</si>
  <si>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</si>
  <si>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</si>
  <si>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</si>
  <si>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</si>
  <si>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</si>
  <si>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</si>
  <si>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</si>
  <si>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</si>
  <si>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</si>
  <si>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</si>
  <si>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</si>
  <si>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</si>
  <si>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</si>
  <si>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</si>
  <si>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</si>
  <si>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</si>
  <si>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</si>
  <si>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</si>
  <si>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</si>
  <si>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</si>
  <si>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</si>
  <si>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</si>
  <si>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</si>
  <si>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</si>
  <si>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</si>
  <si>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</si>
  <si>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</si>
  <si>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</si>
  <si>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</si>
  <si>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</si>
  <si>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</si>
  <si>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</si>
  <si>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</si>
  <si>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</si>
  <si>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</si>
  <si>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</si>
  <si>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</si>
  <si>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</si>
  <si>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</si>
  <si>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</si>
  <si>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</si>
  <si>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</si>
  <si>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</si>
  <si>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</si>
  <si>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</si>
  <si>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</si>
  <si>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</si>
  <si>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</si>
  <si>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</si>
  <si>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</si>
  <si>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</si>
  <si>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</si>
  <si>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</si>
  <si>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</si>
  <si>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</si>
  <si>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</si>
  <si>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</si>
  <si>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</si>
  <si>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</si>
  <si>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</si>
  <si>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</si>
  <si>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</si>
  <si>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</si>
  <si>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</si>
  <si>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</si>
  <si>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</si>
  <si>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</si>
  <si>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</si>
  <si>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</si>
  <si>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</si>
  <si>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</si>
  <si>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</si>
  <si>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</si>
  <si>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</si>
  <si>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</si>
  <si>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</si>
  <si>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</si>
  <si>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</si>
  <si>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</si>
  <si>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</si>
  <si>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</si>
  <si>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</si>
  <si>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</si>
  <si>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</si>
  <si>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</si>
  <si>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</si>
  <si>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</si>
  <si>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</si>
  <si>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</si>
  <si>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</si>
  <si>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</si>
  <si>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</si>
  <si>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</si>
  <si>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</si>
  <si>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</si>
  <si>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</si>
  <si>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</si>
  <si>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</si>
  <si>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</si>
  <si>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</si>
  <si>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</si>
  <si>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</si>
  <si>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</si>
  <si>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</si>
  <si>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</si>
  <si>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</si>
  <si>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</si>
  <si>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</si>
  <si>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</si>
  <si>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</si>
  <si>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</si>
  <si>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</si>
  <si>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</si>
  <si>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</si>
  <si>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</si>
  <si>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</si>
  <si>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</si>
  <si>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</si>
  <si>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</si>
  <si>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</si>
  <si>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</si>
  <si>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</si>
  <si>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</si>
  <si>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</si>
  <si>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</si>
  <si>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</si>
  <si>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</si>
  <si>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</si>
  <si>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</si>
  <si>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</si>
  <si>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</si>
  <si>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</si>
  <si>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</si>
  <si>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</si>
  <si>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</si>
  <si>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</si>
  <si>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</si>
  <si>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</si>
  <si>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</si>
  <si>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</si>
  <si>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</si>
  <si>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</si>
  <si>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</si>
  <si>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</si>
  <si>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</si>
  <si>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</si>
  <si>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</si>
  <si>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</si>
  <si>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</si>
  <si>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</si>
  <si>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</si>
  <si>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</si>
  <si>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</si>
  <si>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</si>
  <si>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</si>
  <si>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</si>
  <si>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</si>
  <si>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</si>
  <si>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</si>
  <si>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</si>
  <si>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</si>
  <si>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</si>
  <si>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</si>
  <si>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</si>
  <si>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</si>
  <si>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</si>
  <si>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</si>
  <si>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</si>
  <si>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</si>
  <si>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</si>
  <si>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</si>
  <si>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</si>
  <si>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</si>
  <si>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</si>
  <si>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</si>
  <si>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</si>
  <si>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</si>
  <si>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</si>
  <si>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</si>
  <si>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</si>
  <si>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</si>
  <si>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</si>
  <si>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</si>
  <si>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</si>
  <si>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</si>
  <si>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</si>
  <si>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</si>
  <si>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</si>
  <si>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</si>
  <si>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</si>
  <si>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</si>
  <si>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</si>
  <si>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</si>
  <si>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</si>
  <si>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</si>
  <si>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</si>
  <si>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</si>
  <si>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</si>
  <si>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</si>
  <si>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</si>
  <si>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</si>
  <si>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</si>
  <si>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</si>
  <si>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</si>
  <si>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</si>
  <si>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</si>
  <si>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</si>
  <si>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</si>
  <si>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</si>
  <si>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</si>
  <si>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</si>
  <si>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</si>
  <si>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</si>
  <si>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</si>
  <si>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</si>
  <si>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</si>
  <si>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</si>
  <si>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</si>
  <si>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</si>
  <si>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</si>
  <si>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</si>
  <si>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</si>
  <si>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</si>
  <si>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</si>
  <si>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</si>
  <si>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</si>
  <si>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</si>
  <si>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</si>
  <si>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</si>
  <si>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</si>
  <si>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</si>
  <si>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</si>
  <si>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</si>
  <si>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</si>
  <si>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</si>
  <si>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</si>
  <si>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</si>
  <si>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</si>
  <si>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</si>
  <si>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</si>
  <si>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</si>
  <si>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</si>
  <si>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</si>
  <si>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</si>
  <si>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</si>
  <si>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</si>
  <si>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</si>
  <si>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</si>
  <si>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</si>
  <si>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</si>
  <si>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</si>
  <si>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</si>
  <si>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</si>
  <si>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</si>
  <si>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</si>
  <si>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</si>
  <si>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</si>
  <si>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</si>
  <si>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</si>
  <si>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</si>
  <si>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</si>
  <si>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</si>
  <si>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</si>
  <si>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</si>
  <si>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</si>
  <si>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</si>
  <si>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</si>
  <si>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</si>
  <si>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</si>
  <si>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</si>
  <si>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</si>
  <si>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</si>
  <si>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</si>
  <si>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</si>
  <si>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</si>
  <si>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</si>
  <si>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</si>
  <si>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</si>
  <si>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</si>
  <si>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</si>
  <si>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</si>
  <si>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</si>
  <si>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</si>
  <si>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</si>
  <si>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</si>
  <si>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</si>
  <si>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</si>
  <si>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</si>
  <si>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</si>
  <si>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</si>
  <si>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</si>
  <si>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</si>
  <si>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</si>
  <si>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</si>
  <si>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</si>
  <si>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</si>
  <si>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</si>
  <si>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</si>
  <si>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</si>
  <si>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</si>
  <si>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</si>
  <si>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</si>
  <si>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</si>
  <si>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</si>
  <si>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</si>
  <si>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</si>
  <si>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</si>
  <si>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</si>
  <si>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</si>
  <si>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</si>
  <si>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</si>
  <si>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</si>
  <si>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</si>
  <si>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</si>
  <si>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</si>
  <si>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</si>
  <si>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</si>
  <si>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</si>
  <si>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</si>
  <si>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</si>
  <si>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</si>
  <si>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</si>
  <si>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</si>
  <si>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</si>
  <si>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</si>
  <si>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</si>
  <si>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</si>
  <si>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</si>
  <si>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</si>
  <si>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</si>
  <si>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</si>
  <si>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</si>
  <si>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</si>
  <si>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</si>
  <si>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</si>
  <si>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</si>
  <si>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</si>
  <si>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</si>
  <si>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</si>
  <si>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</si>
  <si>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</si>
  <si>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</si>
  <si>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</si>
  <si>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</si>
  <si>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</si>
  <si>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</si>
  <si>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</si>
  <si>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</si>
  <si>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</si>
  <si>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</si>
  <si>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</si>
  <si>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</si>
  <si>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</si>
  <si>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</si>
  <si>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</si>
  <si>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</si>
  <si>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</si>
  <si>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</si>
  <si>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</si>
  <si>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</si>
  <si>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</si>
  <si>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</si>
  <si>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</si>
  <si>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</si>
  <si>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</si>
  <si>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</si>
  <si>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</si>
  <si>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</si>
  <si>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</si>
  <si>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</si>
  <si>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</si>
  <si>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</si>
  <si>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</si>
  <si>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</si>
  <si>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</si>
  <si>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</si>
  <si>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</si>
  <si>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</si>
  <si>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</si>
  <si>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</si>
  <si>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</si>
  <si>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</si>
  <si>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</si>
  <si>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</si>
  <si>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</si>
  <si>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</si>
  <si>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</si>
  <si>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</si>
  <si>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</si>
  <si>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</si>
  <si>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</si>
  <si>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</si>
  <si>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</si>
  <si>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</si>
  <si>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</si>
  <si>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</si>
  <si>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</si>
  <si>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</si>
  <si>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</si>
  <si>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</si>
  <si>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</si>
  <si>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</si>
  <si>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</si>
  <si>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</si>
  <si>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</si>
  <si>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</si>
  <si>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</si>
  <si>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</si>
  <si>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</si>
  <si>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</si>
  <si>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</si>
  <si>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</si>
  <si>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</si>
  <si>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</si>
  <si>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</si>
  <si>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</si>
  <si>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</si>
  <si>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</si>
  <si>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</si>
  <si>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</si>
  <si>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</si>
  <si>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</si>
  <si>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</si>
  <si>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</si>
  <si>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</si>
  <si>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</si>
  <si>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</si>
  <si>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</si>
  <si>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</si>
  <si>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</si>
  <si>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</si>
  <si>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</si>
  <si>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</si>
  <si>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</si>
  <si>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</si>
  <si>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</si>
  <si>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</si>
  <si>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</si>
  <si>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</si>
  <si>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</si>
  <si>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</si>
  <si>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</si>
  <si>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</si>
  <si>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</si>
  <si>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</si>
  <si>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</si>
  <si>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</si>
  <si>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</si>
  <si>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</si>
  <si>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</si>
  <si>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</si>
  <si>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</si>
  <si>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</si>
  <si>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</si>
  <si>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</si>
  <si>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</si>
  <si>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</si>
  <si>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</si>
  <si>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</si>
  <si>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</si>
  <si>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</si>
  <si>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</si>
  <si>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</si>
  <si>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</si>
  <si>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</si>
  <si>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</si>
  <si>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</si>
  <si>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</si>
  <si>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</si>
  <si>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</si>
  <si>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</si>
  <si>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</si>
  <si>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</si>
  <si>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</si>
  <si>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</si>
  <si>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</si>
  <si>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</si>
  <si>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</si>
  <si>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</si>
  <si>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</si>
  <si>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</si>
  <si>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</si>
  <si>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</si>
  <si>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</si>
  <si>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</si>
  <si>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</si>
  <si>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</si>
  <si>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</si>
  <si>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</si>
  <si>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</si>
  <si>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</si>
  <si>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</si>
  <si>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</si>
  <si>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</si>
  <si>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</si>
  <si>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</si>
  <si>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</si>
  <si>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</si>
  <si>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</si>
  <si>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</si>
  <si>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</si>
  <si>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</si>
  <si>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</si>
  <si>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</si>
  <si>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</si>
  <si>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</si>
  <si>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</si>
  <si>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</si>
  <si>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</si>
  <si>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</si>
  <si>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</si>
  <si>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</si>
  <si>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</si>
  <si>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</si>
  <si>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</si>
  <si>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</si>
  <si>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</si>
  <si>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</si>
  <si>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</si>
  <si>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</si>
  <si>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</si>
  <si>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</si>
  <si>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</si>
  <si>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</si>
  <si>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</si>
  <si>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</si>
  <si>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</si>
  <si>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</si>
  <si>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</si>
  <si>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</si>
  <si>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</si>
  <si>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</si>
  <si>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</si>
  <si>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</si>
  <si>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</si>
  <si>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</si>
  <si>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</si>
  <si>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</si>
  <si>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</si>
  <si>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</si>
  <si>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</si>
  <si>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</si>
  <si>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</si>
  <si>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</si>
  <si>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</si>
  <si>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</si>
  <si>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</si>
  <si>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</si>
  <si>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</si>
  <si>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</si>
  <si>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</si>
  <si>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</si>
  <si>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</si>
  <si>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</si>
  <si>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</si>
  <si>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</si>
  <si>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</si>
  <si>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</si>
  <si>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</si>
  <si>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</si>
  <si>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</si>
  <si>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</si>
  <si>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</si>
  <si>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</si>
  <si>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</si>
  <si>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</si>
  <si>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</si>
  <si>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</si>
  <si>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</si>
  <si>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</si>
  <si>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</si>
  <si>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</si>
  <si>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</si>
  <si>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</si>
  <si>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</si>
  <si>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</si>
  <si>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</si>
  <si>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</si>
  <si>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</si>
  <si>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</si>
  <si>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</si>
  <si>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</si>
  <si>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</si>
  <si>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</si>
  <si>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</si>
  <si>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</si>
  <si>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</si>
  <si>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</si>
  <si>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</si>
  <si>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</si>
  <si>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</si>
  <si>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</si>
  <si>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</si>
  <si>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</si>
  <si>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</si>
  <si>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</si>
  <si>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</si>
  <si>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</si>
  <si>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</si>
  <si>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</si>
  <si>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</si>
  <si>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</si>
  <si>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</si>
  <si>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</si>
  <si>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</si>
  <si>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</si>
  <si>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</si>
  <si>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</si>
  <si>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</si>
  <si>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</si>
  <si>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</si>
  <si>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</si>
  <si>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</si>
  <si>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</si>
  <si>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</si>
  <si>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</si>
  <si>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</si>
  <si>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</si>
  <si>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</si>
  <si>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</si>
  <si>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</si>
  <si>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</si>
  <si>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</si>
  <si>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</si>
  <si>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</si>
  <si>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</si>
  <si>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</si>
  <si>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</si>
  <si>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</si>
  <si>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</si>
  <si>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</si>
  <si>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</si>
  <si>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</si>
  <si>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</si>
  <si>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</si>
  <si>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</si>
  <si>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</si>
  <si>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</si>
  <si>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</si>
  <si>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</si>
  <si>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</si>
  <si>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</si>
  <si>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</si>
  <si>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</si>
  <si>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</si>
  <si>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</si>
  <si>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</si>
  <si>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</si>
  <si>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</si>
  <si>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</si>
  <si>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</si>
  <si>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</si>
  <si>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</si>
  <si>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</si>
  <si>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</si>
  <si>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</si>
  <si>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</si>
  <si>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</si>
  <si>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</si>
  <si>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</si>
  <si>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</si>
  <si>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</si>
  <si>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</si>
  <si>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</si>
  <si>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</si>
  <si>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</si>
  <si>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</si>
  <si>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</si>
  <si>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</si>
  <si>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</si>
  <si>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</si>
  <si>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</si>
  <si>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</si>
  <si>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</si>
  <si>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</si>
  <si>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</si>
  <si>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</si>
  <si>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</si>
  <si>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</si>
  <si>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</si>
  <si>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</si>
  <si>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</si>
  <si>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</si>
  <si>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</si>
  <si>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</si>
  <si>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</si>
  <si>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</si>
  <si>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</si>
  <si>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</si>
  <si>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</si>
  <si>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</si>
  <si>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</si>
  <si>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</si>
  <si>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</si>
  <si>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</si>
  <si>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</si>
  <si>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</si>
  <si>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</si>
  <si>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</si>
  <si>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</si>
  <si>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</si>
  <si>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</si>
  <si>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</si>
  <si>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</si>
  <si>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</si>
  <si>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</si>
  <si>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</si>
  <si>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</si>
  <si>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</si>
  <si>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</si>
  <si>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</si>
  <si>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</si>
  <si>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</si>
  <si>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</si>
  <si>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</si>
  <si>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</si>
  <si>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</si>
  <si>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</si>
  <si>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</si>
  <si>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</si>
  <si>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</si>
  <si>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</si>
  <si>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</si>
  <si>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</si>
  <si>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</si>
  <si>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</si>
  <si>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</si>
  <si>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</si>
  <si>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</si>
  <si>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</si>
  <si>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</si>
  <si>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</si>
  <si>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</si>
  <si>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</si>
  <si>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</si>
  <si>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</si>
  <si>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</si>
  <si>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</si>
  <si>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</si>
  <si>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</si>
  <si>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</si>
  <si>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</si>
  <si>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</si>
  <si>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</si>
  <si>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</si>
  <si>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</si>
  <si>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</si>
  <si>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</si>
  <si>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</si>
  <si>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</si>
  <si>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</si>
  <si>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</si>
  <si>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</si>
  <si>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</si>
  <si>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</si>
  <si>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</si>
  <si>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</si>
  <si>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</si>
  <si>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</si>
  <si>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</si>
  <si>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</si>
  <si>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</si>
  <si>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</si>
  <si>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</si>
  <si>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</si>
  <si>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</si>
  <si>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</si>
  <si>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</si>
  <si>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</si>
  <si>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</si>
  <si>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</si>
  <si>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</si>
  <si>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</si>
  <si>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</si>
  <si>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</si>
  <si>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</si>
  <si>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</si>
  <si>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</si>
  <si>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</si>
  <si>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</si>
  <si>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</si>
  <si>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</si>
  <si>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</si>
  <si>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</si>
  <si>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</si>
  <si>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</si>
  <si>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</si>
  <si>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</si>
  <si>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</si>
  <si>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</si>
  <si>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</si>
  <si>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</si>
  <si>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</si>
  <si>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</si>
  <si>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</si>
  <si>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</si>
  <si>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</si>
  <si>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</si>
  <si>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</si>
  <si>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</si>
  <si>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</si>
  <si>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</si>
  <si>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</si>
  <si>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</si>
  <si>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</si>
  <si>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</si>
  <si>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</si>
  <si>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</si>
  <si>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</si>
  <si>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</si>
  <si>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</si>
  <si>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</si>
  <si>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</si>
  <si>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</si>
  <si>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</si>
  <si>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</si>
  <si>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</si>
  <si>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</si>
  <si>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</si>
  <si>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</si>
  <si>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</si>
  <si>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</si>
  <si>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</si>
  <si>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</si>
  <si>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</si>
  <si>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</si>
  <si>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</si>
  <si>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</si>
  <si>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</si>
  <si>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</si>
  <si>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</si>
  <si>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</si>
  <si>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</si>
  <si>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</si>
  <si>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</si>
  <si>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</si>
  <si>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</si>
  <si>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</si>
  <si>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</si>
  <si>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</si>
  <si>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</si>
  <si>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</si>
  <si>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</si>
  <si>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</si>
  <si>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</si>
  <si>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</si>
  <si>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</si>
  <si>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</si>
  <si>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</si>
  <si>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</si>
  <si>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</si>
  <si>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</si>
  <si>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</si>
  <si>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</si>
  <si>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</si>
  <si>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</si>
  <si>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</si>
  <si>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</si>
  <si>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</si>
  <si>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</si>
  <si>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</si>
  <si>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</si>
  <si>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</si>
  <si>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</si>
  <si>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</si>
  <si>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</si>
  <si>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</si>
  <si>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</si>
  <si>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</si>
  <si>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</si>
  <si>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</si>
  <si>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</si>
  <si>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</si>
  <si>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</si>
  <si>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</si>
  <si>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</si>
  <si>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</si>
  <si>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</si>
  <si>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</si>
  <si>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</si>
  <si>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</si>
  <si>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</si>
  <si>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</si>
  <si>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</si>
  <si>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</si>
  <si>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</si>
  <si>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</si>
  <si>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</si>
  <si>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</si>
  <si>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</si>
  <si>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</si>
  <si>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</si>
  <si>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</si>
  <si>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</si>
  <si>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</si>
  <si>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</si>
  <si>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</si>
  <si>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</si>
  <si>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</si>
  <si>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</si>
  <si>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</si>
  <si>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</si>
  <si>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</si>
  <si>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</si>
  <si>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</si>
  <si>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</si>
  <si>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</si>
  <si>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</si>
  <si>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</si>
  <si>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</si>
  <si>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</si>
  <si>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</si>
  <si>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</si>
  <si>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</si>
  <si>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</si>
  <si>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</si>
  <si>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</si>
  <si>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</si>
  <si>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</si>
  <si>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</si>
  <si>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</si>
  <si>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</si>
  <si>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</si>
  <si>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</si>
  <si>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</si>
  <si>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</si>
  <si>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</si>
  <si>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</si>
  <si>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</si>
  <si>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</si>
  <si>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</si>
  <si>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</si>
  <si>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</si>
  <si>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</si>
  <si>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</si>
  <si>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</si>
  <si>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</si>
  <si>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</si>
  <si>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</si>
  <si>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</si>
  <si>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</si>
  <si>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</si>
  <si>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</si>
  <si>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</si>
  <si>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</si>
  <si>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</si>
  <si>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</si>
  <si>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</si>
  <si>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</si>
  <si>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</si>
  <si>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</si>
  <si>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</si>
  <si>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</si>
  <si>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</si>
  <si>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</si>
  <si>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</si>
  <si>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</si>
  <si>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</si>
  <si>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</si>
  <si>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</si>
  <si>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</si>
  <si>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</si>
  <si>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</si>
  <si>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</si>
  <si>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</si>
  <si>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</si>
  <si>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</si>
  <si>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</si>
  <si>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</si>
  <si>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</si>
  <si>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</si>
  <si>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</si>
  <si>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</si>
  <si>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</si>
  <si>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</si>
  <si>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</si>
  <si>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</si>
  <si>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</si>
  <si>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</si>
  <si>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</si>
  <si>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</si>
  <si>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</si>
  <si>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</si>
  <si>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</si>
  <si>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</si>
  <si>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</si>
  <si>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</si>
  <si>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</si>
  <si>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</si>
  <si>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</si>
  <si>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</si>
  <si>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</si>
  <si>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</si>
  <si>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</si>
  <si>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</si>
  <si>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</si>
  <si>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</si>
  <si>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</si>
  <si>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</si>
  <si>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</si>
  <si>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</si>
  <si>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</si>
  <si>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</si>
  <si>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</si>
  <si>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</si>
  <si>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</si>
  <si>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</si>
  <si>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</si>
  <si>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</si>
  <si>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</si>
  <si>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</si>
  <si>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</si>
  <si>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</si>
  <si>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</si>
  <si>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</si>
  <si>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</si>
  <si>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</si>
  <si>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</si>
  <si>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</si>
  <si>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</si>
  <si>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</si>
  <si>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</si>
  <si>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</si>
  <si>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</si>
  <si>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</si>
  <si>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</si>
  <si>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</si>
  <si>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</si>
  <si>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</si>
  <si>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</si>
  <si>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</si>
  <si>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</si>
  <si>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</si>
  <si>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</si>
  <si>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</si>
  <si>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</si>
  <si>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</si>
  <si>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</si>
  <si>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</si>
  <si>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</si>
  <si>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</si>
  <si>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</si>
  <si>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</si>
  <si>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</si>
  <si>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</si>
  <si>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</si>
  <si>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</si>
  <si>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</si>
  <si>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</si>
  <si>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</si>
  <si>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</si>
  <si>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</si>
  <si>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</si>
  <si>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</si>
  <si>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</si>
  <si>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</si>
  <si>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</si>
  <si>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</si>
  <si>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</si>
  <si>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</si>
  <si>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</si>
  <si>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</si>
  <si>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</si>
  <si>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</si>
  <si>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</si>
  <si>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</si>
  <si>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</si>
  <si>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</si>
  <si>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</si>
  <si>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</si>
  <si>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</si>
  <si>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</si>
  <si>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</si>
  <si>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</si>
  <si>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</si>
  <si>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</si>
  <si>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</si>
  <si>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</si>
  <si>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</si>
  <si>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</si>
  <si>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</si>
  <si>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</si>
  <si>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</si>
  <si>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</si>
  <si>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</si>
  <si>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</si>
  <si>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</si>
  <si>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</si>
  <si>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</si>
  <si>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</si>
  <si>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</si>
  <si>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</si>
  <si>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</si>
  <si>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</si>
  <si>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</si>
  <si>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</si>
  <si>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</si>
  <si>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</si>
  <si>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</si>
  <si>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</si>
  <si>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</si>
  <si>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</si>
  <si>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</si>
  <si>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</si>
  <si>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</si>
  <si>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</si>
  <si>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</si>
  <si>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</si>
  <si>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</si>
  <si>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</si>
  <si>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</si>
  <si>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</si>
  <si>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</si>
  <si>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</si>
  <si>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</si>
  <si>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</si>
  <si>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</si>
  <si>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</si>
  <si>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</si>
  <si>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</si>
  <si>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</si>
  <si>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</si>
  <si>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</si>
  <si>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</si>
  <si>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</si>
  <si>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</si>
  <si>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</si>
  <si>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</si>
  <si>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</si>
  <si>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</si>
  <si>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</si>
  <si>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</si>
  <si>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</si>
  <si>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</si>
  <si>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</si>
  <si>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</si>
  <si>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</si>
  <si>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</si>
  <si>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</si>
  <si>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</si>
  <si>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</si>
  <si>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</si>
  <si>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</si>
  <si>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</si>
  <si>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</si>
  <si>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</si>
  <si>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</si>
  <si>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</si>
  <si>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</si>
  <si>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</si>
  <si>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</si>
  <si>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</si>
  <si>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</si>
  <si>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</si>
  <si>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</si>
  <si>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</si>
  <si>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</si>
  <si>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</si>
  <si>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</si>
  <si>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</si>
  <si>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</si>
  <si>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</si>
  <si>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</si>
  <si>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</si>
  <si>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</si>
  <si>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</si>
  <si>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</si>
  <si>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</si>
  <si>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</si>
  <si>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</si>
  <si>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</si>
  <si>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</si>
  <si>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</si>
  <si>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</si>
  <si>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</si>
  <si>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</si>
  <si>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</si>
  <si>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</si>
  <si>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</si>
  <si>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</si>
  <si>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</si>
  <si>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</si>
  <si>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</si>
  <si>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</si>
  <si>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</si>
  <si>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</si>
  <si>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</si>
  <si>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</si>
  <si>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</si>
  <si>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</si>
  <si>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</si>
  <si>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</si>
  <si>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</si>
  <si>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</si>
  <si>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</si>
  <si>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</si>
  <si>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</si>
  <si>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</si>
  <si>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</si>
  <si>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</si>
  <si>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</si>
  <si>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</si>
  <si>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</si>
  <si>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</si>
  <si>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</si>
  <si>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</si>
  <si>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</si>
  <si>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</si>
  <si>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</si>
  <si>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</si>
  <si>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</si>
  <si>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</si>
  <si>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</si>
  <si>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</si>
  <si>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</si>
  <si>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</si>
  <si>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</si>
  <si>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</si>
  <si>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</si>
  <si>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</si>
  <si>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</si>
  <si>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</si>
  <si>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</si>
  <si>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</si>
  <si>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</si>
  <si>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</si>
  <si>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</si>
  <si>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</si>
  <si>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</si>
  <si>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</si>
  <si>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</si>
  <si>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</si>
  <si>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</si>
  <si>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</si>
  <si>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</si>
  <si>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</si>
  <si>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</si>
  <si>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</si>
  <si>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</si>
  <si>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</si>
  <si>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</si>
  <si>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</si>
  <si>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</si>
  <si>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</si>
  <si>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</si>
  <si>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</si>
  <si>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</si>
  <si>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</si>
  <si>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</si>
  <si>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</si>
  <si>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</si>
  <si>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</si>
  <si>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</si>
  <si>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</si>
  <si>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</si>
  <si>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</si>
  <si>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</si>
  <si>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</si>
  <si>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</si>
  <si>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</si>
  <si>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</si>
  <si>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</si>
  <si>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</si>
  <si>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</si>
  <si>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</si>
  <si>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</si>
  <si>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</si>
  <si>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</si>
  <si>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</si>
  <si>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</si>
  <si>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</si>
  <si>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</si>
  <si>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</si>
  <si>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</si>
  <si>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</si>
  <si>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</si>
  <si>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</si>
  <si>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</si>
  <si>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</si>
  <si>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</si>
  <si>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</si>
  <si>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</si>
  <si>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</si>
  <si>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</si>
  <si>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</si>
  <si>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</si>
  <si>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</si>
  <si>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</si>
  <si>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</si>
  <si>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</si>
  <si>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</si>
  <si>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</si>
  <si>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</si>
  <si>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</si>
  <si>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</si>
  <si>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</si>
  <si>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</si>
  <si>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</si>
  <si>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</si>
  <si>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</si>
  <si>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</si>
  <si>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</si>
  <si>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</si>
  <si>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</si>
  <si>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</si>
  <si>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</si>
  <si>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</si>
  <si>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</si>
  <si>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</si>
  <si>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</si>
  <si>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</si>
  <si>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</si>
  <si>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</si>
  <si>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</si>
  <si>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</si>
  <si>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</si>
  <si>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</si>
  <si>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</si>
  <si>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</si>
  <si>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</si>
  <si>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</si>
  <si>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</si>
  <si>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</si>
  <si>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</si>
  <si>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</si>
  <si>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</si>
  <si>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</si>
  <si>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</si>
  <si>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</si>
  <si>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</si>
  <si>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</si>
  <si>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</si>
  <si>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</si>
  <si>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</si>
  <si>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</si>
  <si>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</si>
  <si>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</si>
  <si>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</si>
  <si>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</si>
  <si>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</si>
  <si>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</si>
  <si>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</si>
  <si>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</si>
  <si>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</si>
  <si>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</si>
  <si>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</si>
  <si>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</si>
  <si>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</si>
  <si>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</si>
  <si>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</si>
  <si>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</si>
  <si>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</si>
  <si>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</si>
  <si>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</si>
  <si>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</si>
  <si>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</si>
  <si>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</si>
  <si>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</si>
  <si>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</si>
  <si>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</si>
  <si>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</si>
  <si>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</si>
  <si>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</si>
  <si>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</si>
  <si>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</si>
  <si>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</si>
  <si>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</si>
  <si>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</si>
  <si>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</si>
  <si>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</si>
  <si>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</si>
  <si>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</si>
  <si>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</si>
  <si>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</si>
  <si>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</si>
  <si>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</si>
  <si>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</si>
  <si>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</si>
  <si>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</si>
  <si>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</si>
  <si>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</si>
  <si>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</si>
  <si>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</si>
  <si>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</si>
  <si>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</si>
  <si>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</si>
  <si>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</si>
  <si>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</si>
  <si>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</si>
  <si>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</si>
  <si>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</si>
  <si>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</si>
  <si>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</si>
  <si>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</si>
  <si>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</si>
  <si>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</si>
  <si>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</si>
  <si>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</si>
  <si>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</si>
  <si>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</si>
  <si>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</si>
  <si>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</si>
  <si>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</si>
  <si>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</si>
  <si>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</si>
  <si>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</si>
  <si>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</si>
  <si>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</si>
  <si>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</si>
  <si>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</si>
  <si>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</si>
  <si>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</si>
  <si>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</si>
  <si>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</si>
  <si>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</si>
  <si>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</si>
  <si>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</si>
  <si>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</si>
  <si>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</si>
  <si>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</si>
  <si>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</si>
  <si>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</si>
  <si>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</si>
  <si>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</si>
  <si>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</si>
  <si>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</si>
  <si>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</si>
  <si>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</si>
  <si>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</si>
  <si>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</si>
  <si>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</si>
  <si>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</si>
  <si>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</si>
  <si>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</si>
  <si>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</si>
  <si>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</si>
  <si>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</si>
  <si>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</si>
  <si>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</si>
  <si>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</si>
  <si>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</si>
  <si>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</si>
  <si>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</si>
  <si>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</si>
  <si>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</si>
  <si>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</si>
  <si>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</si>
  <si>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</si>
  <si>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</si>
  <si>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</si>
  <si>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</si>
  <si>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</si>
  <si>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</si>
  <si>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</si>
  <si>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</si>
  <si>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</si>
  <si>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</si>
  <si>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</si>
  <si>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</si>
  <si>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</si>
  <si>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</si>
  <si>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</si>
  <si>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</si>
  <si>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</si>
  <si>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</si>
  <si>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</si>
  <si>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</si>
  <si>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</si>
  <si>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</si>
  <si>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</si>
  <si>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</si>
  <si>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</si>
  <si>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</si>
  <si>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</si>
  <si>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</si>
  <si>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</si>
  <si>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</si>
  <si>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</si>
  <si>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</si>
  <si>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</si>
  <si>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</si>
  <si>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</si>
  <si>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</si>
  <si>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</si>
  <si>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</si>
  <si>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</si>
  <si>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</si>
  <si>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</si>
  <si>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</si>
  <si>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</si>
  <si>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</si>
  <si>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</si>
  <si>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</si>
  <si>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</si>
  <si>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</si>
  <si>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</si>
  <si>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</si>
  <si>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</si>
  <si>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</si>
  <si>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</si>
  <si>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</si>
  <si>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</si>
  <si>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</si>
  <si>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</si>
  <si>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</si>
  <si>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</si>
  <si>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</si>
  <si>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</si>
  <si>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</si>
  <si>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</si>
  <si>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</si>
  <si>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</si>
  <si>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</si>
  <si>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</si>
  <si>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</si>
  <si>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</si>
  <si>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</si>
  <si>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</si>
  <si>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</si>
  <si>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</si>
  <si>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</si>
  <si>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</si>
  <si>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</si>
  <si>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</si>
  <si>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</si>
  <si>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</si>
  <si>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</si>
  <si>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</si>
  <si>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</si>
  <si>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</si>
  <si>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</si>
  <si>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</si>
  <si>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</si>
  <si>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</si>
  <si>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</si>
  <si>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</si>
  <si>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</si>
  <si>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</si>
  <si>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</si>
  <si>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</si>
  <si>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</si>
  <si>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</si>
  <si>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</si>
  <si>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</si>
  <si>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</si>
  <si>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</si>
  <si>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</si>
  <si>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</si>
  <si>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</si>
  <si>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</si>
  <si>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</si>
  <si>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</si>
  <si>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</si>
  <si>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</si>
  <si>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</si>
  <si>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</si>
  <si>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</si>
  <si>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</si>
  <si>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</si>
  <si>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</si>
  <si>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</si>
  <si>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</si>
  <si>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</si>
  <si>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</si>
  <si>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</si>
  <si>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</si>
  <si>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</si>
  <si>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</si>
  <si>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</si>
  <si>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</si>
  <si>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</si>
  <si>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</si>
  <si>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</si>
  <si>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</si>
  <si>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</si>
  <si>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</si>
  <si>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</si>
  <si>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</si>
  <si>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</si>
  <si>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</si>
  <si>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</si>
  <si>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</si>
  <si>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</si>
  <si>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</si>
  <si>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</si>
  <si>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</si>
  <si>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</si>
  <si>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</si>
  <si>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</si>
  <si>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</si>
  <si>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</si>
  <si>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</si>
  <si>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</si>
  <si>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</si>
  <si>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</si>
  <si>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</si>
  <si>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</si>
  <si>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</si>
  <si>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</si>
  <si>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</si>
  <si>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</si>
  <si>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</si>
  <si>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</si>
  <si>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</si>
  <si>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</si>
  <si>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</si>
  <si>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</si>
  <si>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</si>
  <si>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</si>
  <si>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</si>
  <si>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</si>
  <si>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</si>
  <si>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</si>
  <si>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</si>
  <si>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</si>
  <si>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</si>
  <si>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</si>
  <si>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</si>
  <si>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</si>
  <si>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</si>
  <si>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</si>
  <si>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</si>
  <si>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</si>
  <si>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</si>
  <si>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</si>
  <si>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</si>
  <si>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</si>
  <si>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</si>
  <si>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</si>
  <si>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</si>
  <si>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</si>
  <si>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</si>
  <si>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</si>
  <si>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</si>
  <si>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</si>
  <si>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</si>
  <si>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</si>
  <si>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</si>
  <si>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</si>
  <si>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</si>
  <si>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</si>
  <si>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</si>
  <si>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</si>
  <si>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</si>
  <si>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</si>
  <si>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</si>
  <si>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</si>
  <si>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</si>
  <si>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</si>
  <si>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</si>
  <si>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</si>
  <si>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</si>
  <si>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</si>
  <si>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</si>
  <si>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</si>
  <si>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</si>
  <si>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</si>
  <si>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</si>
  <si>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</si>
  <si>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</si>
  <si>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</si>
  <si>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</si>
  <si>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</si>
  <si>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</si>
  <si>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</si>
  <si>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</si>
  <si>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</si>
  <si>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</si>
  <si>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</si>
  <si>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</si>
  <si>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</si>
  <si>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</si>
  <si>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</si>
  <si>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</si>
  <si>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</si>
  <si>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</si>
  <si>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</si>
  <si>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</si>
  <si>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</si>
  <si>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</si>
  <si>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</si>
  <si>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</si>
  <si>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</si>
  <si>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</si>
  <si>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</si>
  <si>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</si>
  <si>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</si>
  <si>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</si>
  <si>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</si>
  <si>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</si>
  <si>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</si>
  <si>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</si>
  <si>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</si>
  <si>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</si>
  <si>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</si>
  <si>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</si>
  <si>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</si>
  <si>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</si>
  <si>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</si>
  <si>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</si>
  <si>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</si>
  <si>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</si>
  <si>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</si>
  <si>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</si>
  <si>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</si>
  <si>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</si>
  <si>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</si>
  <si>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</si>
  <si>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</si>
  <si>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</si>
  <si>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</si>
  <si>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</si>
  <si>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</si>
  <si>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</si>
  <si>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</si>
  <si>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</si>
  <si>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</si>
  <si>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</si>
  <si>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</si>
  <si>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</si>
  <si>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</si>
  <si>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</si>
  <si>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</si>
  <si>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</si>
  <si>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</si>
  <si>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</si>
  <si>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</si>
  <si>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</si>
  <si>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</si>
  <si>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</si>
  <si>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</si>
  <si>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</si>
  <si>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</si>
  <si>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</si>
  <si>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</si>
  <si>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</si>
  <si>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</si>
  <si>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</si>
  <si>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</si>
  <si>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</si>
  <si>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</si>
  <si>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</si>
  <si>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</si>
  <si>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</si>
  <si>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</si>
  <si>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</si>
  <si>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</si>
  <si>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</si>
  <si>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</si>
  <si>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</si>
  <si>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</si>
  <si>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</si>
  <si>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</si>
  <si>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</si>
  <si>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</si>
  <si>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</si>
  <si>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</si>
  <si>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</si>
  <si>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</si>
  <si>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</si>
  <si>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</si>
  <si>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</si>
  <si>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</si>
  <si>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</si>
  <si>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</si>
  <si>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</si>
  <si>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</si>
  <si>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</si>
  <si>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</si>
  <si>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</si>
  <si>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</si>
  <si>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</si>
  <si>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</si>
  <si>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</si>
  <si>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</si>
  <si>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</si>
  <si>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</si>
  <si>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</si>
  <si>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</si>
  <si>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</si>
  <si>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</si>
  <si>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</si>
  <si>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</si>
  <si>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</si>
  <si>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</si>
  <si>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</si>
  <si>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</si>
  <si>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</si>
  <si>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</si>
  <si>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</si>
  <si>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</si>
  <si>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</si>
  <si>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</si>
  <si>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</si>
  <si>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</si>
  <si>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</si>
  <si>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</si>
  <si>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</si>
  <si>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</si>
  <si>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</si>
  <si>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</si>
  <si>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</si>
  <si>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</si>
  <si>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</si>
  <si>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</si>
  <si>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</si>
  <si>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</si>
  <si>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</si>
  <si>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</si>
  <si>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</si>
  <si>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</si>
  <si>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</si>
  <si>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</si>
  <si>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</si>
  <si>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</si>
  <si>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</si>
  <si>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</si>
  <si>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</si>
  <si>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</si>
  <si>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</si>
  <si>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</si>
  <si>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</si>
  <si>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</si>
  <si>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</si>
  <si>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</si>
  <si>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</si>
  <si>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</si>
  <si>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</si>
  <si>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</si>
  <si>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</si>
  <si>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</si>
  <si>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</si>
  <si>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</si>
  <si>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</si>
  <si>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</si>
  <si>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</si>
  <si>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</si>
  <si>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</si>
  <si>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</si>
  <si>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</si>
  <si>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</si>
  <si>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</si>
  <si>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</si>
  <si>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</si>
  <si>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</si>
  <si>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</si>
  <si>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</si>
  <si>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</si>
  <si>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</si>
  <si>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</si>
  <si>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</si>
  <si>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</si>
  <si>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</si>
  <si>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</si>
  <si>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</si>
  <si>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</si>
  <si>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</si>
  <si>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</si>
  <si>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</si>
  <si>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</si>
  <si>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</si>
  <si>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</si>
  <si>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</si>
  <si>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</si>
  <si>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</si>
  <si>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</si>
  <si>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</si>
  <si>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</si>
  <si>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</si>
  <si>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</si>
  <si>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</si>
  <si>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</si>
  <si>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</si>
  <si>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</si>
  <si>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</si>
  <si>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</si>
  <si>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</si>
  <si>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</si>
  <si>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</si>
  <si>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</si>
  <si>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</si>
  <si>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</si>
  <si>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</si>
  <si>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</si>
  <si>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</si>
  <si>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</si>
  <si>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</si>
  <si>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</si>
  <si>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</si>
  <si>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</si>
  <si>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</si>
  <si>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</si>
  <si>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</si>
  <si>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</si>
  <si>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</si>
  <si>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</si>
  <si>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</si>
  <si>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</si>
  <si>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</si>
  <si>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</si>
  <si>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</si>
  <si>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</si>
  <si>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</si>
  <si>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</si>
  <si>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</si>
  <si>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</si>
  <si>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</si>
  <si>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</si>
  <si>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</si>
  <si>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</si>
  <si>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</si>
  <si>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</si>
  <si>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</si>
  <si>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</si>
  <si>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</si>
  <si>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</si>
  <si>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</si>
  <si>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</si>
  <si>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</si>
  <si>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</si>
  <si>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</si>
  <si>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</si>
  <si>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</si>
  <si>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</si>
  <si>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</si>
  <si>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</si>
  <si>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</si>
  <si>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</si>
  <si>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</si>
  <si>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</si>
  <si>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</si>
  <si>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</si>
  <si>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</si>
  <si>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</si>
  <si>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</si>
  <si>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</si>
  <si>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</si>
  <si>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</si>
  <si>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</si>
  <si>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</si>
  <si>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</si>
  <si>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</si>
  <si>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</si>
  <si>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</si>
  <si>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</si>
  <si>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</si>
  <si>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</si>
  <si>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</si>
  <si>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</si>
  <si>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</si>
  <si>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</si>
  <si>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</si>
  <si>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</si>
  <si>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</si>
  <si>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</si>
  <si>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</si>
  <si>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</si>
  <si>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</si>
  <si>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</si>
  <si>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</si>
  <si>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</si>
  <si>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</si>
  <si>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</si>
  <si>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</si>
  <si>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</si>
  <si>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</si>
  <si>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</si>
  <si>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</si>
  <si>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</si>
  <si>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</si>
  <si>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</si>
  <si>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</si>
  <si>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</si>
  <si>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</si>
  <si>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</si>
  <si>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</si>
  <si>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</si>
  <si>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</si>
  <si>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</si>
  <si>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</si>
  <si>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</si>
  <si>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</si>
  <si>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</si>
  <si>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</si>
  <si>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</si>
  <si>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</si>
  <si>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</si>
  <si>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</si>
  <si>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</si>
  <si>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</si>
  <si>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</si>
  <si>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</si>
  <si>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</si>
  <si>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</si>
  <si>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</si>
  <si>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</si>
  <si>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</si>
  <si>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</si>
  <si>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</si>
  <si>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</si>
  <si>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</si>
  <si>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</si>
  <si>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</si>
  <si>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</si>
  <si>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</si>
  <si>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</si>
  <si>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</si>
  <si>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</si>
  <si>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</si>
  <si>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</si>
  <si>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</si>
  <si>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</si>
  <si>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</si>
  <si>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</si>
  <si>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</si>
  <si>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</si>
  <si>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</si>
  <si>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</si>
  <si>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</si>
  <si>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</si>
  <si>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</si>
  <si>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</si>
  <si>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</si>
  <si>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</si>
  <si>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</si>
  <si>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</si>
  <si>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</si>
  <si>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</si>
  <si>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</si>
  <si>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</si>
  <si>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</si>
  <si>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</si>
  <si>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</si>
  <si>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</si>
  <si>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</si>
  <si>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</si>
  <si>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</si>
  <si>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</si>
  <si>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</si>
  <si>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</si>
  <si>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</si>
  <si>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</si>
  <si>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</si>
  <si>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</si>
  <si>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</si>
  <si>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</si>
  <si>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</si>
  <si>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</si>
  <si>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</si>
  <si>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</si>
  <si>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</si>
  <si>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</si>
  <si>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</si>
  <si>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</si>
  <si>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</si>
  <si>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</si>
  <si>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</si>
  <si>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</si>
  <si>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</si>
  <si>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</si>
  <si>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</si>
  <si>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</si>
  <si>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</si>
  <si>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</si>
  <si>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</si>
  <si>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</si>
  <si>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</si>
  <si>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</si>
  <si>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</si>
  <si>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</si>
  <si>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</si>
  <si>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</si>
  <si>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</si>
  <si>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</si>
  <si>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</si>
  <si>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</si>
  <si>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</si>
  <si>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</si>
  <si>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</si>
  <si>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</si>
  <si>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</si>
  <si>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</si>
  <si>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</si>
  <si>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</si>
  <si>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</si>
  <si>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</si>
  <si>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</si>
  <si>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</si>
  <si>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</si>
  <si>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</si>
  <si>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</si>
  <si>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</si>
  <si>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</si>
  <si>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</si>
  <si>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</si>
  <si>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</si>
  <si>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</si>
  <si>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</si>
  <si>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</si>
  <si>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</si>
  <si>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</si>
  <si>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</si>
  <si>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</si>
  <si>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</si>
  <si>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</si>
  <si>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</si>
  <si>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</si>
  <si>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</si>
  <si>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</si>
  <si>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</si>
  <si>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</si>
  <si>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</si>
  <si>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</si>
  <si>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</si>
  <si>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</si>
  <si>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</si>
  <si>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</si>
  <si>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</si>
  <si>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</si>
  <si>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</si>
  <si>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</si>
  <si>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</si>
  <si>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</si>
  <si>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</si>
  <si>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</si>
  <si>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</si>
  <si>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</si>
  <si>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</si>
  <si>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</si>
  <si>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</si>
  <si>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</si>
  <si>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</si>
  <si>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</si>
  <si>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</si>
  <si>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</si>
  <si>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</si>
  <si>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</si>
  <si>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</si>
  <si>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</si>
  <si>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</si>
  <si>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</si>
  <si>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</si>
  <si>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</si>
  <si>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</si>
  <si>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</si>
  <si>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</si>
  <si>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</si>
  <si>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</si>
  <si>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</si>
  <si>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</si>
  <si>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</si>
  <si>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</si>
  <si>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</si>
  <si>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</si>
  <si>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</si>
  <si>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</si>
  <si>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</si>
  <si>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</si>
  <si>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</si>
  <si>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</si>
  <si>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</si>
  <si>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</si>
  <si>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</si>
  <si>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</si>
  <si>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</si>
  <si>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</si>
  <si>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</si>
  <si>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</si>
  <si>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</si>
  <si>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</si>
  <si>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</si>
  <si>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</si>
  <si>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</si>
  <si>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</si>
  <si>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</si>
  <si>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</si>
  <si>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</si>
  <si>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</si>
  <si>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</si>
  <si>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</si>
  <si>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</si>
  <si>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</si>
  <si>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</si>
  <si>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</si>
  <si>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</si>
  <si>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</si>
  <si>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</si>
  <si>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</si>
  <si>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</si>
  <si>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</si>
  <si>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</si>
  <si>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</si>
  <si>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</si>
  <si>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</si>
  <si>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</si>
  <si>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</si>
  <si>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</si>
  <si>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</si>
  <si>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</si>
  <si>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</si>
  <si>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</si>
  <si>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</si>
  <si>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</si>
  <si>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</si>
  <si>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</si>
  <si>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</si>
  <si>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</si>
  <si>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</si>
  <si>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</si>
  <si>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</si>
  <si>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</si>
  <si>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</si>
  <si>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</si>
  <si>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</si>
  <si>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</si>
  <si>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</si>
  <si>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</si>
  <si>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</si>
  <si>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</si>
  <si>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</si>
  <si>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</si>
  <si>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</si>
  <si>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</si>
  <si>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</si>
  <si>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</si>
  <si>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</si>
  <si>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</si>
  <si>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</si>
  <si>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</si>
  <si>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</si>
  <si>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</si>
  <si>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</si>
  <si>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</si>
  <si>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</si>
  <si>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</si>
  <si>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</si>
  <si>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</si>
  <si>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</si>
  <si>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</si>
  <si>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</si>
  <si>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</si>
  <si>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</si>
  <si>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</si>
  <si>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</si>
  <si>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</si>
  <si>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</si>
  <si>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</si>
  <si>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</si>
  <si>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</si>
  <si>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</si>
  <si>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</si>
  <si>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</si>
  <si>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</si>
  <si>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</si>
  <si>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</si>
  <si>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</si>
  <si>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</si>
  <si>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</si>
  <si>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</si>
  <si>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</si>
  <si>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</si>
  <si>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</si>
  <si>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</si>
  <si>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</si>
  <si>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</si>
  <si>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</si>
  <si>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</si>
  <si>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</si>
  <si>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</si>
  <si>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</si>
  <si>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</si>
  <si>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</si>
  <si>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</si>
  <si>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</si>
  <si>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</si>
  <si>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</si>
  <si>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</si>
  <si>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</si>
  <si>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</si>
  <si>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</si>
  <si>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</si>
  <si>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</si>
  <si>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</si>
  <si>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</si>
  <si>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</si>
  <si>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</si>
  <si>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</si>
  <si>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</si>
  <si>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</si>
  <si>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</si>
  <si>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</si>
  <si>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</si>
  <si>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</si>
  <si>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</si>
  <si>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</si>
  <si>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</si>
  <si>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</si>
  <si>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</si>
  <si>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</si>
  <si>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</si>
  <si>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</si>
  <si>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</si>
  <si>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</si>
  <si>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</si>
  <si>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</si>
  <si>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</si>
  <si>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</si>
  <si>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</si>
  <si>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</si>
  <si>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</si>
  <si>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</si>
  <si>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</si>
  <si>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</si>
  <si>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</si>
  <si>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</si>
  <si>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</si>
  <si>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</si>
  <si>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</si>
  <si>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</si>
  <si>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</si>
  <si>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</si>
  <si>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</si>
  <si>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</si>
  <si>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</si>
  <si>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</si>
  <si>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</si>
  <si>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</si>
  <si>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</si>
  <si>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</si>
  <si>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</si>
  <si>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</si>
  <si>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</si>
  <si>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</si>
  <si>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</si>
  <si>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</si>
  <si>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</si>
  <si>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</si>
  <si>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</si>
  <si>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</si>
  <si>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</si>
  <si>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</si>
  <si>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</si>
  <si>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</si>
  <si>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</si>
  <si>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</si>
  <si>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</si>
  <si>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</si>
  <si>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</si>
  <si>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</si>
  <si>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</si>
  <si>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</si>
  <si>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</si>
  <si>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</si>
  <si>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</si>
  <si>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</si>
  <si>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</si>
  <si>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</si>
  <si>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</si>
  <si>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</si>
  <si>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</si>
  <si>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</si>
  <si>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</si>
  <si>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</si>
  <si>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</si>
  <si>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</si>
  <si>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</si>
  <si>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</si>
  <si>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</si>
  <si>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</si>
  <si>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</si>
  <si>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</si>
  <si>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</si>
  <si>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</si>
  <si>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</si>
  <si>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</si>
  <si>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</si>
  <si>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</si>
  <si>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</si>
  <si>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</si>
  <si>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</si>
  <si>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</si>
  <si>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</si>
  <si>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</si>
  <si>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</si>
  <si>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</si>
  <si>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</si>
  <si>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</si>
  <si>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</si>
  <si>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</si>
  <si>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</si>
  <si>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</si>
  <si>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</si>
  <si>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</si>
  <si>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</si>
  <si>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</si>
  <si>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</si>
  <si>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</si>
  <si>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</si>
  <si>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</si>
  <si>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</si>
  <si>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</si>
  <si>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</si>
  <si>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</si>
  <si>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</si>
  <si>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</si>
  <si>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</si>
  <si>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</si>
  <si>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</si>
  <si>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</si>
  <si>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</si>
  <si>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</si>
  <si>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</si>
  <si>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</si>
  <si>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</si>
  <si>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</si>
  <si>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</si>
  <si>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</si>
  <si>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</si>
  <si>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</si>
  <si>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</si>
  <si>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</si>
  <si>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</si>
  <si>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</si>
  <si>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</si>
  <si>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</si>
  <si>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</si>
  <si>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</si>
  <si>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</si>
  <si>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</si>
  <si>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</si>
  <si>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</si>
  <si>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</si>
  <si>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</si>
  <si>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</si>
  <si>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</si>
  <si>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</si>
  <si>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</si>
  <si>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</si>
  <si>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</si>
  <si>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</si>
  <si>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</si>
  <si>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</si>
  <si>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</si>
  <si>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</si>
  <si>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</si>
  <si>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</si>
  <si>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</si>
  <si>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</si>
  <si>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</si>
  <si>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</si>
  <si>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</si>
  <si>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</si>
  <si>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</si>
  <si>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</si>
  <si>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</si>
  <si>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</si>
  <si>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</si>
  <si>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</si>
  <si>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</si>
  <si>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</si>
  <si>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</si>
  <si>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</si>
  <si>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</si>
  <si>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</si>
  <si>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</si>
  <si>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</si>
  <si>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</si>
  <si>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</si>
  <si>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</si>
  <si>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</si>
  <si>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</si>
  <si>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</si>
  <si>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</si>
  <si>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</si>
  <si>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</si>
  <si>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</si>
  <si>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</si>
  <si>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</si>
  <si>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</si>
  <si>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</si>
  <si>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</si>
  <si>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</si>
  <si>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</si>
  <si>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</si>
  <si>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</si>
  <si>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</si>
  <si>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</si>
  <si>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</si>
  <si>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</si>
  <si>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</si>
  <si>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</si>
  <si>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</si>
  <si>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</si>
  <si>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</si>
  <si>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</si>
  <si>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</si>
  <si>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</si>
  <si>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</si>
  <si>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</si>
  <si>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</si>
  <si>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</si>
  <si>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</si>
  <si>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</si>
  <si>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</si>
  <si>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</si>
  <si>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</si>
  <si>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</si>
  <si>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</si>
  <si>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</si>
  <si>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</si>
  <si>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</si>
  <si>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</si>
  <si>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</si>
  <si>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</si>
  <si>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</si>
  <si>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</si>
  <si>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</si>
  <si>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</si>
  <si>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</si>
  <si>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</si>
  <si>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</si>
  <si>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</si>
  <si>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</si>
  <si>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</si>
  <si>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</si>
  <si>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</si>
  <si>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</si>
  <si>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</si>
  <si>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</si>
  <si>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</si>
  <si>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</si>
  <si>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</si>
  <si>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</si>
  <si>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</si>
  <si>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</si>
  <si>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</si>
  <si>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</si>
  <si>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</si>
  <si>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</si>
  <si>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</si>
  <si>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</si>
  <si>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</si>
  <si>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</si>
  <si>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</si>
  <si>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</si>
  <si>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</si>
  <si>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</si>
  <si>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</si>
  <si>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</si>
  <si>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</si>
  <si>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</si>
  <si>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</si>
  <si>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</si>
  <si>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</si>
  <si>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</si>
  <si>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</si>
  <si>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</si>
  <si>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</si>
  <si>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</si>
  <si>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</si>
  <si>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</si>
  <si>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</si>
  <si>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</si>
  <si>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</si>
  <si>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</si>
  <si>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</si>
  <si>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</si>
  <si>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</si>
  <si>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</si>
  <si>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</si>
  <si>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</si>
  <si>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</si>
  <si>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</si>
  <si>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</si>
  <si>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</si>
  <si>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</si>
  <si>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</si>
  <si>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</si>
  <si>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</si>
  <si>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</si>
  <si>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</si>
  <si>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</si>
  <si>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</si>
  <si>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</si>
  <si>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</si>
  <si>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</si>
  <si>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</si>
  <si>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</si>
  <si>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</si>
  <si>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</si>
  <si>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</si>
  <si>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</si>
  <si>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</si>
  <si>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</si>
  <si>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</si>
  <si>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</si>
  <si>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</si>
  <si>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</si>
  <si>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</si>
  <si>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</si>
  <si>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</si>
  <si>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</si>
  <si>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</si>
  <si>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</si>
  <si>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</si>
  <si>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</si>
  <si>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</si>
  <si>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</si>
  <si>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</si>
  <si>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</si>
  <si>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</si>
  <si>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</si>
  <si>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</si>
  <si>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</si>
  <si>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</si>
  <si>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</si>
  <si>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</si>
  <si>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</si>
  <si>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</si>
  <si>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</si>
  <si>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</si>
  <si>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</si>
  <si>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</si>
  <si>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</si>
  <si>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</si>
  <si>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</si>
  <si>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</si>
  <si>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</si>
  <si>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</si>
  <si>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</si>
  <si>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</si>
  <si>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</si>
  <si>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</si>
  <si>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</si>
  <si>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</si>
  <si>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</si>
  <si>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</si>
  <si>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</si>
  <si>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</si>
  <si>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</si>
  <si>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</si>
  <si>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</si>
  <si>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</si>
  <si>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</si>
  <si>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</si>
  <si>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</si>
  <si>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</si>
  <si>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</si>
  <si>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</si>
  <si>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</si>
  <si>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</si>
  <si>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</si>
  <si>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</si>
  <si>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</si>
  <si>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</si>
  <si>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</si>
  <si>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</si>
  <si>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</si>
  <si>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</si>
  <si>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</si>
  <si>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</si>
  <si>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</si>
  <si>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</si>
  <si>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</si>
  <si>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</si>
  <si>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</si>
  <si>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</si>
  <si>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</si>
  <si>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</si>
  <si>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</si>
  <si>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</si>
  <si>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</si>
  <si>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</si>
  <si>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</si>
  <si>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</si>
  <si>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</si>
  <si>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</si>
  <si>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</si>
  <si>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</si>
  <si>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</si>
  <si>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</si>
  <si>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</si>
  <si>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</si>
  <si>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</si>
  <si>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</si>
  <si>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</si>
  <si>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</si>
  <si>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</si>
  <si>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</si>
  <si>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</si>
  <si>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</si>
  <si>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</si>
  <si>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</si>
  <si>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</si>
  <si>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</si>
  <si>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</si>
  <si>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</si>
  <si>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</si>
  <si>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</si>
  <si>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</si>
  <si>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</si>
  <si>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</si>
  <si>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</si>
  <si>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</si>
  <si>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</si>
  <si>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</si>
  <si>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</si>
  <si>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</si>
  <si>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</si>
  <si>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</si>
  <si>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</si>
  <si>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</si>
  <si>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</si>
  <si>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</si>
  <si>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</si>
  <si>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</si>
  <si>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</si>
  <si>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</si>
  <si>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</si>
  <si>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</si>
  <si>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</si>
  <si>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</si>
  <si>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</si>
  <si>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</si>
  <si>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</si>
  <si>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</si>
  <si>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</si>
  <si>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</si>
  <si>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</si>
  <si>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</si>
  <si>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</si>
  <si>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</si>
  <si>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</si>
  <si>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</si>
  <si>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</si>
  <si>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</si>
  <si>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</si>
  <si>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</si>
  <si>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</si>
  <si>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</si>
  <si>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</si>
  <si>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</si>
  <si>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</si>
  <si>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</si>
  <si>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</si>
  <si>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</si>
  <si>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</si>
  <si>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</si>
  <si>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</si>
  <si>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</si>
  <si>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</si>
  <si>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</si>
  <si>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</si>
  <si>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</si>
  <si>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</si>
  <si>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</si>
  <si>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</si>
  <si>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</si>
  <si>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</si>
  <si>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</si>
  <si>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</si>
  <si>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</si>
  <si>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</si>
  <si>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</si>
  <si>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</si>
  <si>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</si>
  <si>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</si>
  <si>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</si>
  <si>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</si>
  <si>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</si>
  <si>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</si>
  <si>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</si>
  <si>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</si>
  <si>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</si>
  <si>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</si>
  <si>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</si>
  <si>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</si>
  <si>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</si>
  <si>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</si>
  <si>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</si>
  <si>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</si>
  <si>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</si>
  <si>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</si>
  <si>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</si>
  <si>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</si>
  <si>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</si>
  <si>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</si>
  <si>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</si>
  <si>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</si>
  <si>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</si>
  <si>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</si>
  <si>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</si>
  <si>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</si>
  <si>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</si>
  <si>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</si>
  <si>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</si>
  <si>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</si>
  <si>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</si>
  <si>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</si>
  <si>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</si>
  <si>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</si>
  <si>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</si>
  <si>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</si>
  <si>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</si>
  <si>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</si>
  <si>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</si>
  <si>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</si>
  <si>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</si>
  <si>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</si>
  <si>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</si>
  <si>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</si>
  <si>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</si>
  <si>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</si>
  <si>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</si>
  <si>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</si>
  <si>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</si>
  <si>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</si>
  <si>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</si>
  <si>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</si>
  <si>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</si>
  <si>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</si>
  <si>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</si>
  <si>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</si>
  <si>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</si>
  <si>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</si>
  <si>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</si>
  <si>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</si>
  <si>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</si>
  <si>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</si>
  <si>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</si>
  <si>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</si>
  <si>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</si>
  <si>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</si>
  <si>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</si>
  <si>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</si>
  <si>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</si>
  <si>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</si>
  <si>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</si>
  <si>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</si>
  <si>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</si>
  <si>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</si>
  <si>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</si>
  <si>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</si>
  <si>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</si>
  <si>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</si>
  <si>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</si>
  <si>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</si>
  <si>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</si>
  <si>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</si>
  <si>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</si>
  <si>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</si>
  <si>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</si>
  <si>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</si>
  <si>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</si>
  <si>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</si>
  <si>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</si>
  <si>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</si>
  <si>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</si>
  <si>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</si>
  <si>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</si>
  <si>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</si>
  <si>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</si>
  <si>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</si>
  <si>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</si>
  <si>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</si>
  <si>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</si>
  <si>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</si>
  <si>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</si>
  <si>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</si>
  <si>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</si>
  <si>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</si>
  <si>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</si>
  <si>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</si>
  <si>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</si>
  <si>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</si>
  <si>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</si>
  <si>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</si>
  <si>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</si>
  <si>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</si>
  <si>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</si>
  <si>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</si>
  <si>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</si>
  <si>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</si>
  <si>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</si>
  <si>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</si>
  <si>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</si>
  <si>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</si>
  <si>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</si>
  <si>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</si>
  <si>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</si>
  <si>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</si>
  <si>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</si>
  <si>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</si>
  <si>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</si>
  <si>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</si>
  <si>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</si>
  <si>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</si>
  <si>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</si>
  <si>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</si>
  <si>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</si>
  <si>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</si>
  <si>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</si>
  <si>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</si>
  <si>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</si>
  <si>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</si>
  <si>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</si>
  <si>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</si>
  <si>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</si>
  <si>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</si>
  <si>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</si>
  <si>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</si>
  <si>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</si>
  <si>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</si>
  <si>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</si>
  <si>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</si>
  <si>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</si>
  <si>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</si>
  <si>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</si>
  <si>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</si>
  <si>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</si>
  <si>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</si>
  <si>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</si>
  <si>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</si>
  <si>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</si>
  <si>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</si>
  <si>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</si>
  <si>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</si>
  <si>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</si>
  <si>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</si>
  <si>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</si>
  <si>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</si>
  <si>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</si>
  <si>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</si>
  <si>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</si>
  <si>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</si>
  <si>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</si>
  <si>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</si>
  <si>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</si>
  <si>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</si>
  <si>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</si>
  <si>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</si>
  <si>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</si>
  <si>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</si>
  <si>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</si>
  <si>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</si>
  <si>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</si>
  <si>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</si>
  <si>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</si>
  <si>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</si>
  <si>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</si>
  <si>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</si>
  <si>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</si>
  <si>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</si>
  <si>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</si>
  <si>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</si>
  <si>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</si>
  <si>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</si>
  <si>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</si>
  <si>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</si>
  <si>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</si>
  <si>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</si>
  <si>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</si>
  <si>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</si>
  <si>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</si>
  <si>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</si>
  <si>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</si>
  <si>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</si>
  <si>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</si>
  <si>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</si>
  <si>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</si>
  <si>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</si>
  <si>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</si>
  <si>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</si>
  <si>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</si>
  <si>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</si>
  <si>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</si>
  <si>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</si>
  <si>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</si>
  <si>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</si>
  <si>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</si>
  <si>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</si>
  <si>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</si>
  <si>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</si>
  <si>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</si>
  <si>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</si>
  <si>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</si>
  <si>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</si>
  <si>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</si>
  <si>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</si>
  <si>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</si>
  <si>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</si>
  <si>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</si>
  <si>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</si>
  <si>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</si>
  <si>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</si>
  <si>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</si>
  <si>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</si>
  <si>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</si>
  <si>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</si>
  <si>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</si>
  <si>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</si>
  <si>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</si>
  <si>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</si>
  <si>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</si>
  <si>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</si>
  <si>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</si>
  <si>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</si>
  <si>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</si>
  <si>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</si>
  <si>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</si>
  <si>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</si>
  <si>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</si>
  <si>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</si>
  <si>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</si>
  <si>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</si>
  <si>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</si>
  <si>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</si>
  <si>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</si>
  <si>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</si>
  <si>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</si>
  <si>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</si>
  <si>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</si>
  <si>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</si>
  <si>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</si>
  <si>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</si>
  <si>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</si>
  <si>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</si>
  <si>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</si>
  <si>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</si>
  <si>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</si>
  <si>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</si>
  <si>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</si>
  <si>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</si>
  <si>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</si>
  <si>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</si>
  <si>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</si>
  <si>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</si>
  <si>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</si>
  <si>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</si>
  <si>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</si>
  <si>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</si>
  <si>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</si>
  <si>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</si>
  <si>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</si>
  <si>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</si>
  <si>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</si>
  <si>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</si>
  <si>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</si>
  <si>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</si>
  <si>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</si>
  <si>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</si>
  <si>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</si>
  <si>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</si>
  <si>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</si>
  <si>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</si>
  <si>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</si>
  <si>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</si>
  <si>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</si>
  <si>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</si>
  <si>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</si>
  <si>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</si>
  <si>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</si>
  <si>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</si>
  <si>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</si>
  <si>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</si>
  <si>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</si>
  <si>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</si>
  <si>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</si>
  <si>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</si>
  <si>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</si>
  <si>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</si>
  <si>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</si>
  <si>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</si>
  <si>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</si>
  <si>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</si>
  <si>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</si>
  <si>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</si>
  <si>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</si>
  <si>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</si>
  <si>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</si>
  <si>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</si>
  <si>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</si>
  <si>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</si>
  <si>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</si>
  <si>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</si>
  <si>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</si>
  <si>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</si>
  <si>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</si>
  <si>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</si>
  <si>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</si>
  <si>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</si>
  <si>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</si>
  <si>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</si>
  <si>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</si>
  <si>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</si>
  <si>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</si>
  <si>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</si>
  <si>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</si>
  <si>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</si>
  <si>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</si>
  <si>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</si>
  <si>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</si>
  <si>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</si>
  <si>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</si>
  <si>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</si>
  <si>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</si>
  <si>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</si>
  <si>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</si>
  <si>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</si>
  <si>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</si>
  <si>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</si>
  <si>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</si>
  <si>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</si>
  <si>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</si>
  <si>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</si>
  <si>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</si>
  <si>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</si>
  <si>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</si>
  <si>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</si>
  <si>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</si>
  <si>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</si>
  <si>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</si>
  <si>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</si>
  <si>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</si>
  <si>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</si>
  <si>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</si>
  <si>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</si>
  <si>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</si>
  <si>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</si>
  <si>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</si>
  <si>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</si>
  <si>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</si>
  <si>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</si>
  <si>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</si>
  <si>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</si>
  <si>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</si>
  <si>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</si>
  <si>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</si>
  <si>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</si>
  <si>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</si>
  <si>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</si>
  <si>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</si>
  <si>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</si>
  <si>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</si>
  <si>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</si>
  <si>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</si>
  <si>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</si>
  <si>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</si>
  <si>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</si>
  <si>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</si>
  <si>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</si>
  <si>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</si>
  <si>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</si>
  <si>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</si>
  <si>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</si>
  <si>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</si>
  <si>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</si>
  <si>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</si>
  <si>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</si>
  <si>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</si>
  <si>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</si>
  <si>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</si>
  <si>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</si>
  <si>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</si>
  <si>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</si>
  <si>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</si>
  <si>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</si>
  <si>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</si>
  <si>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</si>
  <si>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</si>
  <si>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</si>
  <si>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</si>
  <si>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</si>
  <si>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</si>
  <si>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</si>
  <si>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</si>
  <si>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</si>
  <si>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</si>
  <si>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</si>
  <si>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</si>
  <si>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</si>
  <si>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</si>
  <si>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</si>
  <si>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</si>
  <si>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</si>
  <si>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</si>
  <si>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</si>
  <si>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</si>
  <si>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</si>
  <si>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</si>
  <si>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</si>
  <si>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</si>
  <si>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</si>
  <si>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</si>
  <si>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</si>
  <si>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</si>
  <si>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</si>
  <si>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</si>
  <si>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</si>
  <si>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</si>
  <si>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</si>
  <si>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</si>
  <si>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</si>
  <si>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</si>
  <si>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</si>
  <si>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</si>
  <si>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</si>
  <si>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</si>
  <si>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</si>
  <si>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</si>
  <si>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</si>
  <si>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</si>
  <si>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</si>
  <si>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</si>
  <si>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</si>
  <si>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</si>
  <si>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</si>
  <si>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</si>
  <si>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</si>
  <si>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</si>
  <si>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</si>
  <si>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</si>
  <si>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</si>
  <si>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</si>
  <si>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</si>
  <si>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</si>
  <si>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</si>
  <si>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</si>
  <si>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</si>
  <si>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</si>
  <si>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</si>
  <si>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</si>
  <si>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</si>
  <si>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</si>
  <si>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</si>
  <si>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</si>
  <si>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</si>
  <si>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</si>
  <si>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</si>
  <si>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</si>
  <si>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</si>
  <si>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</si>
  <si>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</si>
  <si>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</si>
  <si>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</si>
  <si>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</si>
  <si>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</si>
  <si>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</si>
  <si>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</si>
  <si>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</si>
  <si>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</si>
  <si>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</si>
  <si>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</si>
  <si>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</si>
  <si>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</si>
  <si>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</si>
  <si>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</si>
  <si>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</si>
  <si>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</si>
  <si>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</si>
  <si>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</si>
  <si>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</si>
  <si>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</si>
  <si>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</si>
  <si>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</si>
  <si>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</si>
  <si>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</si>
  <si>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</si>
  <si>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</si>
  <si>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</si>
  <si>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</si>
  <si>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</si>
  <si>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</si>
  <si>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</si>
  <si>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</si>
  <si>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</si>
  <si>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</si>
  <si>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</si>
  <si>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</si>
  <si>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</si>
  <si>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</si>
  <si>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</si>
  <si>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</si>
  <si>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</si>
  <si>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</si>
  <si>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</si>
  <si>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</si>
  <si>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</si>
  <si>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</si>
  <si>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</si>
  <si>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</si>
  <si>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</si>
  <si>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</si>
  <si>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</si>
  <si>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</si>
  <si>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</si>
  <si>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</si>
  <si>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</si>
  <si>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</si>
  <si>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</si>
  <si>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</si>
  <si>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</si>
  <si>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</si>
  <si>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</si>
  <si>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</si>
  <si>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</si>
  <si>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</si>
  <si>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</si>
  <si>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</si>
  <si>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</si>
  <si>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</si>
  <si>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</si>
  <si>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</si>
  <si>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</si>
  <si>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</si>
  <si>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</si>
  <si>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</si>
  <si>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</si>
  <si>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</si>
  <si>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</si>
  <si>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</si>
  <si>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</si>
  <si>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</si>
  <si>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</si>
  <si>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</si>
  <si>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</si>
  <si>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</si>
  <si>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</si>
  <si>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</si>
  <si>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</si>
  <si>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</si>
  <si>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</si>
  <si>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</si>
  <si>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</si>
  <si>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</si>
  <si>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</si>
  <si>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</si>
  <si>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</si>
  <si>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</si>
  <si>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</si>
  <si>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</si>
  <si>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</si>
  <si>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</si>
  <si>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</si>
  <si>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</si>
  <si>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</si>
  <si>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</si>
  <si>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</si>
  <si>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</si>
  <si>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</si>
  <si>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</si>
  <si>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</si>
  <si>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</si>
  <si>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</si>
  <si>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</si>
  <si>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</si>
  <si>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</si>
  <si>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</si>
  <si>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</si>
  <si>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</si>
  <si>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</si>
  <si>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</si>
  <si>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</si>
  <si>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</si>
  <si>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</si>
  <si>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</si>
  <si>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</si>
  <si>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</si>
  <si>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</si>
  <si>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</si>
  <si>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</si>
  <si>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</si>
  <si>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</si>
  <si>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</si>
  <si>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</si>
  <si>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</si>
  <si>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</si>
  <si>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</si>
  <si>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</si>
  <si>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</si>
  <si>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</si>
  <si>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</si>
  <si>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</si>
  <si>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</si>
  <si>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</si>
  <si>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</si>
  <si>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</si>
  <si>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</si>
  <si>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</si>
  <si>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</si>
  <si>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</si>
  <si>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</si>
  <si>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</si>
  <si>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</si>
  <si>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</si>
  <si>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</si>
  <si>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</si>
  <si>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</si>
  <si>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</si>
  <si>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</si>
  <si>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</si>
  <si>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</si>
  <si>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</si>
  <si>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</si>
  <si>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</si>
  <si>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</si>
  <si>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</si>
  <si>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</si>
  <si>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</si>
  <si>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</si>
  <si>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</si>
  <si>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</si>
  <si>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</si>
  <si>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</si>
  <si>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</si>
  <si>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</si>
  <si>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</si>
  <si>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</si>
  <si>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</si>
  <si>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</si>
  <si>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</si>
  <si>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</si>
  <si>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</si>
  <si>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</si>
  <si>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</si>
  <si>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</si>
  <si>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</si>
  <si>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</si>
  <si>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</si>
  <si>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</si>
  <si>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</si>
  <si>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</si>
  <si>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</si>
  <si>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</si>
  <si>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</si>
  <si>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</si>
  <si>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</si>
  <si>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</si>
  <si>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</si>
  <si>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</si>
  <si>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</si>
  <si>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</si>
  <si>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</si>
  <si>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</si>
  <si>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</si>
  <si>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</si>
  <si>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</si>
  <si>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</si>
  <si>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</si>
  <si>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</si>
  <si>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</si>
  <si>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</si>
  <si>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</si>
  <si>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</si>
  <si>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</si>
  <si>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</si>
  <si>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</si>
  <si>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</si>
  <si>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</si>
  <si>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</si>
  <si>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</si>
  <si>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</si>
  <si>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</si>
  <si>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</si>
  <si>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</si>
  <si>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</si>
  <si>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</si>
  <si>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</si>
  <si>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</si>
  <si>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</si>
  <si>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</si>
  <si>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</si>
  <si>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</si>
  <si>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</si>
  <si>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</si>
  <si>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</si>
  <si>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</si>
  <si>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</si>
  <si>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</si>
  <si>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</si>
  <si>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</si>
  <si>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</si>
  <si>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</si>
  <si>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</si>
  <si>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</si>
  <si>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</si>
  <si>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</si>
  <si>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</si>
  <si>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</si>
  <si>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</si>
  <si>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</si>
  <si>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</si>
  <si>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</si>
  <si>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</si>
  <si>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</si>
  <si>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</si>
  <si>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</si>
  <si>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</si>
  <si>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</si>
  <si>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</si>
  <si>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</si>
  <si>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</si>
  <si>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</si>
  <si>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</si>
  <si>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</si>
  <si>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</si>
  <si>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</si>
  <si>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</si>
  <si>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</si>
  <si>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</si>
  <si>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</si>
  <si>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</si>
  <si>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</si>
  <si>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</si>
  <si>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</si>
  <si>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</si>
  <si>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</si>
  <si>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</si>
  <si>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</si>
  <si>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</si>
  <si>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</si>
  <si>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</si>
  <si>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</si>
  <si>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</si>
  <si>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</si>
  <si>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</si>
  <si>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</si>
  <si>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</si>
  <si>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</si>
  <si>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</si>
  <si>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</si>
  <si>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</si>
  <si>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</si>
  <si>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</si>
  <si>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</si>
  <si>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</si>
  <si>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</si>
  <si>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</si>
  <si>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</si>
  <si>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</si>
  <si>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</si>
  <si>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</si>
  <si>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</si>
  <si>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</si>
  <si>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</si>
  <si>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</si>
  <si>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</si>
  <si>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</si>
  <si>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</si>
  <si>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</si>
  <si>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</si>
  <si>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</si>
  <si>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</si>
  <si>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</si>
  <si>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</si>
  <si>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</si>
  <si>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</si>
  <si>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</si>
  <si>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</si>
  <si>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</si>
  <si>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</si>
  <si>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</si>
  <si>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</si>
  <si>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</si>
  <si>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</si>
  <si>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</si>
  <si>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</si>
  <si>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</si>
  <si>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</si>
  <si>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</si>
  <si>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</si>
  <si>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</si>
  <si>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</si>
  <si>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</si>
  <si>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</si>
  <si>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</si>
  <si>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</si>
  <si>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</si>
  <si>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</si>
  <si>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</si>
  <si>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</si>
  <si>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</si>
  <si>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</si>
  <si>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</si>
  <si>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</si>
  <si>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</si>
  <si>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</si>
  <si>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</si>
  <si>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</si>
  <si>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</si>
  <si>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</si>
  <si>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</si>
  <si>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</si>
  <si>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</si>
  <si>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</si>
  <si>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</si>
  <si>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</si>
  <si>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</si>
  <si>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</si>
  <si>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</si>
  <si>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</si>
  <si>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</si>
  <si>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</si>
  <si>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</si>
  <si>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</si>
  <si>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</si>
  <si>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</si>
  <si>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</si>
  <si>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</si>
  <si>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</si>
  <si>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</si>
  <si>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</si>
  <si>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</si>
  <si>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</si>
  <si>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</si>
  <si>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</si>
  <si>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</si>
  <si>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</si>
  <si>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</si>
  <si>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</si>
  <si>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</si>
  <si>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</si>
  <si>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</si>
  <si>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</si>
  <si>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</si>
  <si>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</si>
  <si>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</si>
  <si>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</si>
  <si>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</si>
  <si>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</si>
  <si>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</si>
  <si>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</si>
  <si>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</si>
  <si>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</si>
  <si>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</si>
  <si>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</si>
  <si>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</si>
  <si>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</si>
  <si>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</si>
  <si>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</si>
  <si>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</si>
  <si>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</si>
  <si>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</si>
  <si>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</si>
  <si>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</si>
  <si>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</si>
  <si>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</si>
  <si>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</si>
  <si>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</si>
  <si>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</si>
  <si>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</si>
  <si>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</si>
  <si>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</si>
  <si>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</si>
  <si>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</si>
  <si>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</si>
  <si>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</si>
  <si>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</si>
  <si>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</si>
  <si>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</si>
  <si>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</si>
  <si>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</si>
  <si>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</si>
  <si>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</si>
  <si>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</si>
  <si>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</si>
  <si>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</si>
  <si>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</si>
  <si>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</si>
  <si>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</si>
  <si>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</si>
  <si>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</si>
  <si>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</si>
  <si>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</si>
  <si>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</si>
  <si>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</si>
  <si>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</si>
  <si>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</si>
  <si>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</si>
  <si>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</si>
  <si>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</si>
  <si>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</si>
  <si>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</si>
  <si>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</si>
  <si>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</si>
  <si>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</si>
  <si>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</si>
  <si>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</si>
  <si>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</si>
  <si>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</si>
  <si>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</si>
  <si>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</si>
  <si>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</si>
  <si>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</si>
  <si>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</si>
  <si>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</si>
  <si>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</si>
  <si>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</si>
  <si>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</si>
  <si>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</si>
  <si>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</si>
  <si>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</si>
  <si>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</si>
  <si>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</si>
  <si>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</si>
  <si>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</si>
  <si>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</si>
  <si>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</si>
  <si>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</si>
  <si>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</si>
  <si>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</si>
  <si>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</si>
  <si>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</si>
  <si>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</si>
  <si>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</si>
  <si>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</si>
  <si>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</si>
  <si>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</si>
  <si>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</si>
  <si>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</si>
  <si>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</si>
  <si>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</si>
  <si>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</si>
  <si>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</si>
  <si>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</si>
  <si>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</si>
  <si>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</si>
  <si>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</si>
  <si>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</si>
  <si>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</si>
  <si>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</si>
  <si>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</si>
  <si>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</si>
  <si>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</si>
  <si>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</si>
  <si>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</si>
  <si>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</si>
  <si>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</si>
  <si>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</si>
  <si>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</si>
  <si>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</si>
  <si>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</si>
  <si>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</si>
  <si>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</si>
  <si>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</si>
  <si>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</si>
  <si>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</si>
  <si>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</si>
  <si>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</si>
  <si>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</si>
  <si>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</si>
  <si>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</si>
  <si>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</si>
  <si>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</si>
  <si>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</si>
  <si>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</si>
  <si>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</si>
  <si>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</si>
  <si>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</si>
  <si>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</si>
  <si>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</si>
  <si>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</si>
  <si>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</si>
  <si>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</si>
  <si>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</si>
  <si>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</si>
  <si>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</si>
  <si>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</si>
  <si>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</si>
  <si>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</si>
  <si>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</si>
  <si>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</si>
  <si>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</si>
  <si>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</si>
  <si>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</si>
  <si>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</si>
  <si>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</si>
  <si>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</si>
  <si>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</si>
  <si>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</si>
  <si>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</si>
  <si>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</si>
  <si>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</si>
  <si>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</si>
  <si>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</si>
  <si>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</si>
  <si>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</si>
  <si>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</si>
  <si>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</si>
  <si>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</si>
  <si>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</si>
  <si>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</si>
  <si>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</si>
  <si>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</si>
  <si>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</si>
  <si>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</si>
  <si>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</si>
  <si>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</si>
  <si>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</si>
  <si>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</si>
  <si>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</si>
  <si>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</si>
  <si>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</si>
  <si>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</si>
  <si>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</si>
  <si>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</si>
  <si>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</si>
  <si>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</si>
  <si>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</si>
  <si>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</si>
  <si>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</si>
  <si>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</si>
  <si>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</si>
  <si>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</si>
  <si>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</si>
  <si>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</si>
  <si>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</si>
  <si>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</si>
  <si>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</si>
  <si>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</si>
  <si>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</si>
  <si>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</si>
  <si>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</si>
  <si>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</si>
  <si>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</si>
  <si>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</si>
  <si>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</si>
  <si>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</si>
  <si>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</si>
  <si>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</si>
  <si>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</si>
  <si>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</si>
  <si>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</si>
  <si>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</si>
  <si>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</si>
  <si>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</si>
  <si>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</si>
  <si>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</si>
  <si>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</si>
  <si>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</si>
  <si>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</si>
  <si>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</si>
  <si>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</si>
  <si>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</si>
  <si>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</si>
  <si>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</si>
  <si>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</si>
  <si>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</si>
  <si>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</si>
  <si>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</si>
  <si>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</si>
  <si>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</si>
  <si>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</si>
  <si>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</si>
  <si>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</si>
  <si>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</si>
  <si>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</si>
  <si>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</si>
  <si>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</si>
  <si>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</si>
  <si>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</si>
  <si>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</si>
  <si>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</si>
  <si>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</si>
  <si>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</si>
  <si>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</si>
  <si>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</si>
  <si>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</si>
  <si>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</si>
  <si>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</si>
  <si>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</si>
  <si>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</si>
  <si>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</si>
  <si>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</si>
  <si>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</si>
  <si>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</si>
  <si>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</si>
  <si>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</si>
  <si>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</si>
  <si>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</si>
  <si>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</si>
  <si>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</si>
  <si>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</si>
  <si>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</si>
  <si>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</si>
  <si>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</si>
  <si>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</si>
  <si>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</si>
  <si>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</si>
  <si>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</si>
  <si>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</si>
  <si>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</si>
  <si>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</si>
  <si>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</si>
  <si>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</si>
  <si>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</si>
  <si>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</si>
  <si>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</si>
  <si>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</si>
  <si>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</si>
  <si>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</si>
  <si>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</si>
  <si>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</si>
  <si>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</si>
  <si>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</si>
  <si>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</si>
  <si>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</si>
  <si>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</si>
  <si>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</si>
  <si>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</si>
  <si>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</si>
  <si>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</si>
  <si>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</si>
  <si>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</si>
  <si>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</si>
  <si>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</si>
  <si>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</si>
  <si>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</si>
  <si>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</si>
  <si>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</si>
  <si>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</si>
  <si>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</si>
  <si>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</si>
  <si>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</si>
  <si>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</si>
  <si>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</si>
  <si>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</si>
  <si>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</si>
  <si>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</si>
  <si>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</si>
  <si>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</si>
  <si>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</si>
  <si>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</si>
  <si>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</si>
  <si>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</si>
  <si>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</si>
  <si>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</si>
  <si>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</si>
  <si>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</si>
  <si>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</si>
  <si>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</si>
  <si>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</si>
  <si>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</si>
  <si>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</si>
  <si>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</si>
  <si>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</si>
  <si>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</si>
  <si>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</si>
  <si>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</si>
  <si>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</si>
  <si>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</si>
  <si>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</si>
  <si>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</si>
  <si>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</si>
  <si>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</si>
  <si>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</si>
  <si>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</si>
  <si>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</si>
  <si>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</si>
  <si>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</si>
  <si>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</si>
  <si>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</si>
  <si>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</si>
  <si>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</si>
  <si>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</si>
  <si>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</si>
  <si>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</si>
  <si>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</si>
  <si>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</si>
  <si>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</si>
  <si>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</si>
  <si>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</si>
  <si>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</si>
  <si>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</si>
  <si>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</si>
  <si>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</si>
  <si>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</si>
  <si>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</si>
  <si>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</si>
  <si>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</si>
  <si>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</si>
  <si>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</si>
  <si>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</si>
  <si>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</si>
  <si>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</si>
  <si>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</si>
  <si>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</si>
  <si>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</si>
  <si>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</si>
  <si>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</si>
  <si>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</si>
  <si>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</si>
  <si>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</si>
  <si>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</si>
  <si>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</si>
  <si>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</si>
  <si>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</si>
  <si>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</si>
  <si>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</si>
  <si>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</si>
  <si>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</si>
  <si>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</si>
  <si>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</si>
  <si>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</si>
  <si>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</si>
  <si>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</si>
  <si>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</si>
  <si>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</si>
  <si>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</si>
  <si>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</si>
  <si>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</si>
  <si>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</si>
  <si>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</si>
  <si>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</si>
  <si>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</si>
  <si>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</si>
  <si>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</si>
  <si>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</si>
  <si>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</si>
  <si>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</si>
  <si>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</si>
  <si>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</si>
  <si>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</si>
  <si>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</si>
  <si>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</si>
  <si>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</si>
  <si>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</si>
  <si>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</si>
  <si>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</si>
  <si>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</si>
  <si>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</si>
  <si>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</si>
  <si>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</si>
  <si>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</si>
  <si>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</si>
  <si>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</si>
  <si>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</si>
  <si>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</si>
  <si>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</si>
  <si>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</si>
  <si>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</si>
  <si>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</si>
  <si>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</si>
  <si>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</si>
  <si>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</si>
  <si>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</si>
  <si>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</si>
  <si>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</si>
  <si>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</si>
  <si>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</si>
  <si>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</si>
  <si>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</si>
  <si>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</si>
  <si>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</si>
  <si>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</si>
  <si>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</si>
  <si>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</si>
  <si>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</si>
  <si>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</si>
  <si>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</si>
  <si>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</si>
  <si>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</si>
  <si>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</si>
  <si>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</si>
  <si>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</si>
  <si>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</si>
  <si>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</si>
  <si>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</si>
  <si>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</si>
  <si>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</si>
  <si>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</si>
  <si>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</si>
  <si>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</si>
  <si>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</si>
  <si>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</si>
  <si>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</si>
  <si>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</si>
  <si>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</si>
  <si>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</si>
  <si>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</si>
  <si>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</si>
  <si>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</si>
  <si>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</si>
  <si>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</si>
  <si>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</si>
  <si>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</si>
  <si>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</si>
  <si>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</si>
  <si>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</si>
  <si>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</si>
  <si>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</si>
  <si>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</si>
  <si>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</si>
  <si>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</si>
  <si>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</si>
  <si>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</si>
  <si>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</si>
  <si>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</si>
  <si>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</si>
  <si>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</si>
  <si>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</si>
  <si>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</si>
  <si>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</si>
  <si>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</si>
  <si>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</si>
  <si>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</si>
  <si>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</si>
  <si>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</si>
  <si>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</si>
  <si>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</si>
  <si>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</si>
  <si>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</si>
  <si>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</si>
  <si>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</si>
  <si>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</si>
  <si>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</si>
  <si>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</si>
  <si>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</si>
  <si>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</si>
  <si>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</si>
  <si>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</si>
  <si>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</si>
  <si>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</si>
  <si>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</si>
  <si>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</si>
  <si>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</si>
  <si>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</si>
  <si>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</si>
  <si>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</si>
  <si>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</si>
  <si>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</si>
  <si>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</si>
  <si>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</si>
  <si>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</si>
  <si>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</si>
  <si>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</si>
  <si>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</si>
  <si>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</si>
  <si>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</si>
  <si>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</si>
  <si>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</si>
  <si>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</si>
  <si>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</si>
  <si>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</si>
  <si>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</si>
  <si>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</si>
  <si>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</si>
  <si>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</si>
  <si>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</si>
  <si>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</si>
  <si>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</si>
  <si>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</si>
  <si>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</si>
  <si>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</si>
  <si>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</si>
  <si>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</si>
  <si>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</si>
  <si>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</si>
  <si>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</si>
  <si>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</si>
  <si>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</si>
  <si>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</si>
  <si>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</si>
  <si>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</si>
  <si>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</si>
  <si>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</si>
  <si>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</si>
  <si>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</si>
  <si>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</si>
  <si>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</si>
  <si>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</si>
  <si>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</si>
  <si>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</si>
  <si>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</si>
  <si>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</si>
  <si>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</si>
  <si>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</si>
  <si>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</si>
  <si>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</si>
  <si>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</si>
  <si>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</si>
  <si>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</si>
  <si>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</si>
  <si>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</si>
  <si>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</si>
  <si>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</si>
  <si>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</si>
  <si>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</si>
  <si>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</si>
  <si>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</si>
  <si>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</si>
  <si>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</si>
  <si>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</si>
  <si>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</si>
  <si>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</si>
  <si>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</si>
  <si>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</si>
  <si>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</si>
  <si>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</si>
  <si>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</si>
  <si>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</si>
  <si>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</si>
  <si>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</si>
  <si>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</si>
  <si>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</si>
  <si>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</si>
  <si>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</si>
  <si>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</si>
  <si>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</si>
  <si>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</si>
  <si>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</si>
  <si>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</si>
  <si>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</si>
  <si>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</si>
  <si>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</si>
  <si>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</si>
  <si>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</si>
  <si>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</si>
  <si>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</si>
  <si>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</si>
  <si>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</si>
  <si>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</si>
  <si>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</si>
  <si>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</si>
  <si>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</si>
  <si>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</si>
  <si>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</si>
  <si>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</si>
  <si>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</si>
  <si>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</si>
  <si>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</si>
  <si>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</si>
  <si>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</si>
  <si>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</si>
  <si>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</si>
  <si>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</si>
  <si>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</si>
  <si>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</si>
  <si>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</si>
  <si>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</si>
  <si>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</si>
  <si>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</si>
  <si>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</si>
  <si>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</si>
  <si>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</si>
  <si>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</si>
  <si>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</si>
  <si>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</si>
  <si>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</si>
  <si>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</si>
  <si>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</si>
  <si>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</si>
  <si>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</si>
  <si>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</si>
  <si>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</si>
  <si>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</si>
  <si>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</si>
  <si>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</si>
  <si>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</si>
  <si>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</si>
  <si>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</si>
  <si>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</si>
  <si>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</si>
  <si>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</si>
  <si>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</si>
  <si>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</si>
  <si>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</si>
  <si>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</si>
  <si>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</si>
  <si>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</si>
  <si>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</si>
  <si>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</si>
  <si>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</si>
  <si>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</si>
  <si>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</si>
  <si>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</si>
  <si>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</si>
  <si>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</si>
  <si>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</si>
  <si>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</si>
  <si>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</si>
  <si>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</si>
  <si>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</si>
  <si>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</si>
  <si>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</si>
  <si>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</si>
  <si>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</si>
  <si>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</si>
  <si>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</si>
  <si>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</si>
  <si>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</si>
  <si>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</si>
  <si>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</si>
  <si>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</si>
  <si>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</si>
  <si>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</si>
  <si>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</si>
  <si>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</si>
  <si>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</si>
  <si>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</si>
  <si>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</si>
  <si>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</si>
  <si>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</si>
  <si>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</si>
  <si>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</si>
  <si>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</si>
  <si>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</si>
  <si>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</si>
  <si>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</si>
  <si>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</si>
  <si>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</si>
  <si>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</si>
  <si>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</si>
  <si>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</si>
  <si>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</si>
  <si>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</si>
  <si>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</si>
  <si>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</si>
  <si>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</si>
  <si>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</si>
  <si>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</si>
  <si>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</si>
  <si>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</si>
  <si>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</si>
  <si>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</si>
  <si>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</si>
  <si>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</si>
  <si>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</si>
  <si>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</si>
  <si>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</si>
  <si>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</si>
  <si>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</si>
  <si>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</si>
  <si>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</si>
  <si>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</si>
  <si>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</si>
  <si>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</si>
  <si>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</si>
  <si>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</si>
  <si>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</si>
  <si>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</si>
  <si>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</si>
  <si>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</si>
  <si>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</si>
  <si>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</si>
  <si>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</si>
  <si>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</si>
  <si>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</si>
  <si>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</si>
  <si>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</si>
  <si>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</si>
  <si>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</si>
  <si>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</si>
  <si>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</si>
  <si>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</si>
  <si>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</si>
  <si>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</si>
  <si>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</si>
  <si>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</si>
  <si>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</si>
  <si>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</si>
  <si>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</si>
  <si>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</si>
  <si>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</si>
  <si>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</si>
  <si>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</si>
  <si>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</si>
  <si>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</si>
  <si>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</si>
  <si>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</si>
  <si>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</si>
  <si>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</si>
  <si>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</si>
  <si>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</si>
  <si>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</si>
  <si>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</si>
  <si>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</si>
  <si>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</si>
  <si>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</si>
  <si>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</si>
  <si>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</si>
  <si>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</si>
  <si>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</si>
  <si>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</si>
  <si>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</si>
  <si>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</si>
  <si>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</si>
  <si>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</si>
  <si>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</si>
  <si>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</si>
  <si>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</si>
  <si>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</si>
  <si>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</si>
  <si>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</si>
  <si>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</si>
  <si>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</si>
  <si>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</si>
  <si>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</si>
  <si>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</si>
  <si>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</si>
  <si>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</si>
  <si>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</si>
  <si>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</si>
  <si>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</si>
  <si>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</si>
  <si>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</si>
  <si>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</si>
  <si>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</si>
  <si>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</si>
  <si>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</si>
  <si>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</si>
  <si>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</si>
  <si>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</si>
  <si>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</si>
  <si>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</si>
  <si>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</si>
  <si>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</si>
  <si>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</si>
  <si>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</si>
  <si>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</si>
  <si>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</si>
  <si>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</si>
  <si>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</si>
  <si>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</si>
  <si>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</si>
  <si>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</si>
  <si>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</si>
  <si>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</si>
  <si>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</si>
  <si>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</si>
  <si>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</si>
  <si>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</si>
  <si>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</si>
  <si>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</si>
  <si>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</si>
  <si>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</si>
  <si>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</si>
  <si>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</si>
  <si>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</si>
  <si>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</si>
  <si>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</si>
  <si>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</si>
  <si>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</si>
  <si>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</si>
  <si>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</si>
  <si>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</si>
  <si>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</si>
  <si>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</si>
  <si>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</si>
  <si>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</si>
  <si>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</si>
  <si>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</si>
  <si>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</si>
  <si>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</si>
  <si>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</si>
  <si>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</si>
  <si>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</si>
  <si>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</si>
  <si>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</si>
  <si>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</si>
  <si>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</si>
  <si>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</si>
  <si>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</si>
  <si>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</si>
  <si>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</si>
  <si>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</si>
  <si>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</si>
  <si>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</si>
  <si>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</si>
  <si>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</si>
  <si>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</si>
  <si>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</si>
  <si>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</si>
  <si>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</si>
  <si>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</si>
  <si>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</si>
  <si>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</si>
  <si>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</si>
  <si>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</si>
  <si>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</si>
  <si>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</si>
  <si>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</si>
  <si>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</si>
  <si>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</si>
  <si>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</si>
  <si>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</si>
  <si>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</si>
  <si>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</si>
  <si>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</si>
  <si>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</si>
  <si>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</si>
  <si>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</si>
  <si>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</si>
  <si>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</si>
  <si>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</si>
  <si>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</si>
  <si>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</si>
  <si>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</si>
  <si>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</si>
  <si>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</si>
  <si>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</si>
  <si>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</si>
  <si>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</si>
  <si>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</si>
  <si>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</si>
  <si>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</si>
  <si>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</si>
  <si>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</si>
  <si>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</si>
  <si>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</si>
  <si>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</si>
  <si>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</si>
  <si>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</si>
  <si>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</si>
  <si>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</si>
  <si>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</si>
  <si>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</si>
  <si>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</si>
  <si>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</si>
  <si>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</si>
  <si>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</si>
  <si>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</si>
  <si>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</si>
  <si>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</si>
  <si>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</si>
  <si>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</si>
  <si>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</si>
  <si>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</si>
  <si>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</si>
  <si>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</si>
  <si>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</si>
  <si>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</si>
  <si>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</si>
  <si>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</si>
  <si>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</si>
  <si>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</si>
  <si>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</si>
  <si>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</si>
  <si>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</si>
  <si>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</si>
  <si>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</si>
  <si>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</si>
  <si>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</si>
  <si>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</si>
  <si>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</si>
  <si>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</si>
  <si>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</si>
  <si>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</si>
  <si>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</si>
  <si>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</si>
  <si>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</si>
  <si>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</si>
  <si>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</si>
  <si>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</si>
  <si>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</si>
  <si>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</si>
  <si>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</si>
  <si>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</si>
  <si>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</si>
  <si>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</si>
  <si>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</si>
  <si>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</si>
  <si>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</si>
  <si>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</si>
  <si>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</si>
  <si>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</si>
  <si>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</si>
  <si>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</si>
  <si>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</si>
  <si>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</si>
  <si>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</si>
  <si>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</si>
  <si>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</si>
  <si>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</si>
  <si>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</si>
  <si>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</si>
  <si>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</si>
  <si>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</si>
  <si>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</si>
  <si>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</si>
  <si>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</si>
  <si>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</si>
  <si>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</si>
  <si>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</si>
  <si>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</si>
  <si>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</si>
  <si>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</si>
  <si>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</si>
  <si>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</si>
  <si>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</si>
  <si>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</si>
  <si>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</si>
  <si>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</si>
  <si>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</si>
  <si>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</si>
  <si>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</si>
  <si>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</si>
  <si>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</si>
  <si>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</si>
  <si>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</si>
  <si>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</si>
  <si>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</si>
  <si>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</si>
  <si>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</si>
  <si>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</si>
  <si>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</si>
  <si>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</si>
  <si>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</si>
  <si>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</si>
  <si>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</si>
  <si>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</si>
  <si>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</si>
  <si>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</si>
  <si>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</si>
  <si>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</si>
  <si>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</si>
  <si>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</si>
  <si>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</si>
  <si>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</si>
  <si>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</si>
  <si>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</si>
  <si>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</si>
  <si>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</si>
  <si>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</si>
  <si>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</si>
  <si>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</si>
  <si>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</si>
  <si>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</si>
  <si>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</si>
  <si>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</si>
  <si>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</si>
  <si>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</si>
  <si>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</si>
  <si>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</si>
  <si>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</si>
  <si>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</si>
  <si>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</si>
  <si>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</si>
  <si>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</si>
  <si>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</si>
  <si>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</si>
  <si>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</si>
  <si>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</si>
  <si>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</si>
  <si>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</si>
  <si>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</si>
  <si>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</si>
  <si>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</si>
  <si>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</si>
  <si>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</si>
  <si>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</si>
  <si>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</si>
  <si>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</si>
  <si>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</si>
  <si>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</si>
  <si>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</si>
  <si>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</si>
  <si>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</si>
  <si>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</si>
  <si>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</si>
  <si>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</si>
  <si>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</si>
  <si>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</si>
  <si>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</si>
  <si>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</si>
  <si>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</si>
  <si>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</si>
  <si>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</si>
  <si>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</si>
  <si>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</si>
  <si>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</si>
  <si>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</si>
  <si>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</si>
  <si>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</si>
  <si>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</si>
  <si>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</si>
  <si>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</si>
  <si>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</si>
  <si>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</si>
  <si>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</si>
  <si>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</si>
  <si>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</si>
  <si>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</si>
  <si>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</si>
  <si>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</si>
  <si>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</si>
  <si>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</si>
  <si>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</si>
  <si>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</si>
  <si>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</si>
  <si>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</si>
  <si>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</si>
  <si>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</si>
  <si>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</si>
  <si>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</si>
  <si>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</si>
  <si>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</si>
  <si>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</si>
  <si>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</si>
  <si>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</si>
  <si>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</si>
  <si>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</si>
  <si>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</si>
  <si>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</si>
  <si>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</si>
  <si>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</si>
  <si>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</si>
  <si>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</si>
  <si>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</si>
  <si>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</si>
  <si>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</si>
  <si>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</si>
  <si>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</si>
  <si>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</si>
  <si>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</si>
  <si>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</si>
  <si>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</si>
  <si>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</si>
  <si>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</si>
  <si>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</si>
  <si>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</si>
  <si>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</si>
  <si>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</si>
  <si>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</si>
  <si>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</si>
  <si>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</si>
  <si>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</si>
  <si>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</si>
  <si>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</si>
  <si>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</si>
  <si>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</si>
  <si>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</si>
  <si>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</si>
  <si>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</si>
  <si>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</si>
  <si>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</si>
  <si>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</si>
  <si>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</si>
  <si>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</si>
  <si>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</si>
  <si>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</si>
  <si>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</si>
  <si>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</si>
  <si>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</si>
  <si>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</si>
  <si>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</si>
  <si>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</si>
  <si>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</si>
  <si>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</si>
  <si>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</si>
  <si>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</si>
  <si>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</si>
  <si>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</si>
  <si>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</si>
  <si>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</si>
  <si>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</si>
  <si>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</si>
  <si>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</si>
  <si>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</si>
  <si>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</si>
  <si>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</si>
  <si>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</si>
  <si>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</si>
  <si>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</si>
  <si>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</si>
  <si>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</si>
  <si>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</si>
  <si>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</si>
  <si>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</si>
  <si>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</si>
  <si>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</si>
  <si>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</si>
  <si>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</si>
  <si>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</si>
  <si>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</si>
  <si>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</si>
  <si>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</si>
  <si>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</si>
  <si>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</si>
  <si>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</si>
  <si>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</si>
  <si>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</si>
  <si>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</si>
  <si>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</si>
  <si>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</si>
  <si>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</si>
  <si>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</si>
  <si>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</si>
  <si>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</si>
  <si>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</si>
  <si>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</si>
  <si>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</si>
  <si>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</si>
  <si>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</si>
  <si>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</si>
  <si>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</si>
  <si>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</si>
  <si>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</si>
  <si>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</si>
  <si>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</si>
  <si>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</si>
  <si>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</si>
  <si>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</si>
  <si>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</si>
  <si>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</si>
  <si>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</si>
  <si>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</si>
  <si>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</si>
  <si>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</si>
  <si>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</si>
  <si>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</si>
  <si>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</si>
  <si>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</si>
  <si>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</si>
  <si>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</si>
  <si>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</si>
  <si>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</si>
  <si>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</si>
  <si>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</si>
  <si>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</si>
  <si>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</si>
  <si>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</si>
  <si>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</si>
  <si>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</si>
  <si>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</si>
  <si>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</si>
  <si>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</si>
  <si>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</si>
  <si>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</si>
  <si>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</si>
  <si>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</si>
  <si>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</si>
  <si>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</si>
  <si>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</si>
  <si>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</si>
  <si>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</si>
  <si>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</si>
  <si>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</si>
  <si>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</si>
  <si>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</si>
  <si>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</si>
  <si>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</si>
  <si>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</si>
  <si>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</si>
  <si>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</si>
  <si>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</si>
  <si>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</si>
  <si>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</si>
  <si>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</si>
  <si>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</si>
  <si>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</si>
  <si>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</si>
  <si>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</si>
  <si>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</si>
  <si>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</si>
  <si>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</si>
  <si>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</si>
  <si>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</si>
  <si>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</si>
  <si>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</si>
  <si>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</si>
  <si>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</si>
  <si>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</si>
  <si>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</si>
  <si>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</si>
  <si>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</si>
  <si>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</si>
  <si>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</si>
  <si>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</si>
  <si>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</si>
  <si>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</si>
  <si>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</si>
  <si>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</si>
  <si>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</si>
  <si>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</si>
  <si>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</si>
  <si>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</si>
  <si>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</si>
  <si>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</si>
  <si>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</si>
  <si>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</si>
  <si>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</si>
  <si>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</si>
  <si>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</si>
  <si>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</si>
  <si>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</si>
  <si>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</si>
  <si>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</si>
  <si>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</si>
  <si>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</si>
  <si>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</si>
  <si>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</si>
  <si>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</si>
  <si>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</si>
  <si>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</si>
  <si>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</si>
  <si>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</si>
  <si>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</si>
  <si>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</si>
  <si>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</si>
  <si>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</si>
  <si>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</si>
  <si>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</si>
  <si>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</si>
  <si>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</si>
  <si>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</si>
  <si>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</si>
  <si>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</si>
  <si>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</si>
  <si>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</si>
  <si>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</si>
  <si>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</si>
  <si>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</si>
  <si>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</si>
  <si>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</si>
  <si>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</si>
  <si>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</si>
  <si>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</si>
  <si>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</si>
  <si>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</si>
  <si>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</si>
  <si>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</si>
  <si>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</si>
  <si>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</si>
  <si>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</si>
  <si>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</si>
  <si>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</si>
  <si>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</si>
  <si>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</si>
  <si>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</si>
  <si>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</si>
  <si>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</si>
  <si>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</si>
  <si>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</si>
  <si>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</si>
  <si>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</si>
  <si>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</si>
  <si>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</si>
  <si>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</si>
  <si>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</si>
  <si>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</si>
  <si>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</si>
  <si>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</si>
  <si>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</si>
  <si>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</si>
  <si>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</si>
  <si>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</si>
  <si>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</si>
  <si>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</si>
  <si>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</si>
  <si>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</si>
  <si>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</si>
  <si>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</si>
  <si>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</si>
  <si>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</si>
  <si>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</si>
  <si>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</si>
  <si>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</si>
  <si>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</si>
  <si>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</si>
  <si>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</si>
  <si>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</si>
  <si>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</si>
  <si>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</si>
  <si>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</si>
  <si>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</si>
  <si>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</si>
  <si>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</si>
  <si>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</si>
  <si>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</si>
  <si>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</si>
  <si>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</si>
  <si>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</si>
  <si>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</si>
  <si>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</si>
  <si>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</si>
  <si>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</si>
  <si>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</si>
  <si>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</si>
  <si>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</si>
  <si>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</si>
  <si>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</si>
  <si>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</si>
  <si>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</si>
  <si>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</si>
  <si>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</si>
  <si>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</si>
  <si>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</si>
  <si>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</si>
  <si>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</si>
  <si>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</si>
  <si>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</si>
  <si>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</si>
  <si>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</si>
  <si>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</si>
  <si>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</si>
  <si>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</si>
  <si>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</si>
  <si>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</si>
  <si>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</si>
  <si>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</si>
  <si>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</si>
  <si>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</si>
  <si>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</si>
  <si>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</si>
  <si>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</si>
  <si>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</si>
  <si>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</si>
  <si>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</si>
  <si>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</si>
  <si>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</si>
  <si>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</si>
  <si>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</si>
  <si>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</si>
  <si>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</si>
  <si>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</si>
  <si>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</si>
  <si>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</si>
  <si>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</si>
  <si>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</si>
  <si>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</si>
  <si>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</si>
  <si>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</si>
  <si>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</si>
  <si>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</si>
  <si>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</si>
  <si>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</si>
  <si>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</si>
  <si>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</si>
  <si>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</si>
  <si>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</si>
  <si>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</si>
  <si>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</si>
  <si>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</si>
  <si>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</si>
  <si>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</si>
  <si>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</si>
  <si>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</si>
  <si>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</si>
  <si>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</si>
  <si>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</si>
  <si>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</si>
  <si>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</si>
  <si>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</si>
  <si>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</si>
  <si>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</si>
  <si>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</si>
  <si>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</si>
  <si>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</si>
  <si>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</si>
  <si>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</si>
  <si>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</si>
  <si>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</si>
  <si>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</si>
  <si>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</si>
  <si>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</si>
  <si>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</si>
  <si>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</si>
  <si>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</si>
  <si>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</si>
  <si>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</si>
  <si>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</si>
  <si>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</si>
  <si>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</si>
  <si>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</si>
  <si>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</si>
  <si>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</si>
  <si>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</si>
  <si>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</si>
  <si>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</si>
  <si>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</si>
  <si>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</si>
  <si>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</si>
  <si>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</si>
  <si>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</si>
  <si>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</si>
  <si>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</si>
  <si>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</si>
  <si>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</si>
  <si>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</si>
  <si>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</si>
  <si>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</si>
  <si>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</si>
  <si>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</si>
  <si>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</si>
  <si>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</si>
  <si>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</si>
  <si>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</si>
  <si>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</si>
  <si>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</si>
  <si>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</si>
  <si>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</si>
  <si>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</si>
  <si>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</si>
  <si>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</si>
  <si>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</si>
  <si>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</si>
  <si>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</si>
  <si>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</si>
  <si>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</si>
  <si>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</si>
  <si>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</si>
  <si>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</si>
  <si>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</si>
  <si>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</si>
  <si>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</si>
  <si>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</si>
  <si>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</si>
  <si>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</si>
  <si>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</si>
  <si>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</si>
  <si>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</si>
  <si>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</si>
  <si>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</si>
  <si>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</si>
  <si>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</si>
  <si>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</si>
  <si>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</si>
  <si>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</si>
  <si>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</si>
  <si>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</si>
  <si>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</si>
  <si>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</si>
  <si>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</si>
  <si>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</si>
  <si>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</si>
  <si>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</si>
  <si>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</si>
  <si>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</si>
  <si>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</si>
  <si>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</si>
  <si>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</si>
  <si>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</si>
  <si>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</si>
  <si>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</si>
  <si>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</si>
  <si>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</si>
  <si>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</si>
  <si>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</si>
  <si>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</si>
  <si>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</si>
  <si>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</si>
  <si>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</si>
  <si>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</si>
  <si>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</si>
  <si>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</si>
  <si>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</si>
  <si>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</si>
  <si>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</si>
  <si>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</si>
  <si>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</si>
  <si>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</si>
  <si>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</si>
  <si>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</si>
  <si>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</si>
  <si>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</si>
  <si>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</si>
  <si>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</si>
  <si>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</si>
  <si>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</si>
  <si>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</si>
  <si>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</si>
  <si>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</si>
  <si>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</si>
  <si>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</si>
  <si>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</si>
  <si>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</si>
  <si>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</si>
  <si>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</si>
  <si>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</si>
  <si>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</si>
  <si>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</si>
  <si>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</si>
  <si>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</si>
  <si>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</si>
  <si>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</si>
  <si>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</si>
  <si>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</si>
  <si>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</si>
  <si>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</si>
  <si>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</si>
  <si>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</si>
  <si>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</si>
  <si>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</si>
  <si>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</si>
  <si>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</si>
  <si>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</si>
  <si>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</si>
  <si>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</si>
  <si>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</si>
  <si>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</si>
  <si>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</si>
  <si>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</si>
  <si>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</si>
  <si>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</si>
  <si>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</si>
  <si>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</si>
  <si>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</si>
  <si>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</si>
  <si>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</si>
  <si>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</si>
  <si>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</si>
  <si>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</si>
  <si>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</si>
  <si>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</si>
  <si>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</si>
  <si>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</si>
  <si>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</si>
  <si>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</si>
  <si>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</si>
  <si>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</si>
  <si>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</si>
  <si>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</si>
  <si>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</si>
  <si>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</si>
  <si>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</si>
  <si>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</si>
  <si>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</si>
  <si>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</si>
  <si>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</si>
  <si>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</si>
  <si>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</si>
  <si>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</si>
  <si>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</si>
  <si>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</si>
  <si>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</si>
  <si>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</si>
  <si>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</si>
  <si>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</si>
  <si>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</si>
  <si>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</si>
  <si>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</si>
  <si>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</si>
  <si>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</si>
  <si>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</si>
  <si>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</si>
  <si>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</si>
  <si>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</si>
  <si>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</si>
  <si>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</si>
  <si>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</si>
  <si>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</si>
  <si>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</si>
  <si>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</si>
  <si>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</si>
  <si>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</si>
  <si>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</si>
  <si>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</si>
  <si>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</si>
  <si>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</si>
  <si>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</si>
  <si>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</si>
  <si>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</si>
  <si>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</si>
  <si>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</si>
  <si>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</si>
  <si>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</si>
  <si>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</si>
  <si>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</si>
  <si>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</si>
  <si>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</si>
  <si>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</si>
  <si>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</si>
  <si>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</si>
  <si>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</si>
  <si>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</si>
  <si>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</si>
  <si>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</si>
  <si>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</si>
  <si>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</si>
  <si>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</si>
  <si>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</si>
  <si>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</si>
  <si>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</si>
  <si>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</si>
  <si>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</si>
  <si>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</si>
  <si>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</si>
  <si>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</si>
  <si>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</si>
  <si>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</si>
  <si>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</si>
  <si>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</si>
  <si>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</si>
  <si>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</si>
  <si>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</si>
  <si>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</si>
  <si>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</si>
  <si>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</si>
  <si>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</si>
  <si>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</si>
  <si>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</si>
  <si>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</si>
  <si>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</si>
  <si>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</si>
  <si>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</si>
  <si>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</si>
  <si>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</si>
  <si>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</si>
  <si>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</si>
  <si>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</si>
  <si>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</si>
  <si>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</si>
  <si>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</si>
  <si>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</si>
  <si>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</si>
  <si>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</si>
  <si>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</si>
  <si>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</si>
  <si>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</si>
  <si>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</si>
  <si>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</si>
  <si>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</si>
  <si>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</si>
  <si>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</si>
  <si>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</si>
  <si>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</si>
  <si>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</si>
  <si>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</si>
  <si>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</si>
  <si>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</si>
  <si>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</si>
  <si>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</si>
  <si>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</si>
  <si>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</si>
  <si>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</si>
  <si>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</si>
  <si>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</si>
  <si>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</si>
  <si>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</si>
  <si>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</si>
  <si>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</si>
  <si>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</si>
  <si>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</si>
  <si>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</si>
  <si>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</si>
  <si>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</si>
  <si>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</si>
  <si>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</si>
  <si>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</si>
  <si>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</si>
  <si>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</si>
  <si>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</si>
  <si>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</si>
  <si>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</si>
  <si>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</si>
  <si>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</si>
  <si>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</si>
  <si>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</si>
  <si>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</si>
  <si>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</si>
  <si>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</si>
  <si>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</si>
  <si>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</si>
  <si>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</si>
  <si>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</si>
  <si>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</si>
  <si>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</si>
  <si>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</si>
  <si>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</si>
  <si>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</si>
  <si>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</si>
  <si>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</si>
  <si>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</si>
  <si>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</si>
  <si>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</si>
  <si>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</si>
  <si>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</si>
  <si>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</si>
  <si>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</si>
  <si>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</si>
  <si>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</si>
  <si>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</si>
  <si>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</si>
  <si>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</si>
  <si>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</si>
  <si>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</si>
  <si>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</si>
  <si>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</si>
  <si>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</si>
  <si>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</si>
  <si>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</si>
  <si>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</si>
  <si>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</si>
  <si>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</si>
  <si>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</si>
  <si>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</si>
  <si>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</si>
  <si>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</si>
  <si>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</si>
  <si>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</si>
  <si>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</si>
  <si>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</si>
  <si>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</si>
  <si>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</si>
  <si>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</si>
  <si>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</si>
  <si>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</si>
  <si>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</si>
  <si>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</si>
  <si>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</si>
  <si>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</si>
  <si>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</si>
  <si>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</si>
  <si>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</si>
  <si>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</si>
  <si>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</si>
  <si>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</si>
  <si>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</si>
  <si>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</si>
  <si>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</si>
  <si>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</si>
  <si>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</si>
  <si>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</si>
  <si>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</si>
  <si>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</si>
  <si>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</si>
  <si>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</si>
  <si>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</si>
  <si>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</si>
  <si>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</si>
  <si>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</si>
  <si>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</si>
  <si>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</si>
  <si>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</si>
  <si>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</si>
  <si>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</si>
  <si>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</si>
  <si>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</si>
  <si>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</si>
  <si>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</si>
  <si>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</si>
  <si>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</si>
  <si>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</si>
  <si>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</si>
  <si>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</si>
  <si>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</si>
  <si>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</si>
  <si>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</si>
  <si>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</si>
  <si>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</si>
  <si>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</si>
  <si>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</si>
  <si>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</si>
  <si>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</si>
  <si>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</si>
  <si>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</si>
  <si>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</si>
  <si>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</si>
  <si>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</si>
  <si>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</si>
  <si>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</si>
  <si>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</si>
  <si>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</si>
  <si>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</si>
  <si>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</si>
  <si>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</si>
  <si>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</si>
  <si>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</si>
  <si>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</si>
  <si>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</si>
  <si>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</si>
  <si>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</si>
  <si>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</si>
  <si>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</si>
  <si>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</si>
  <si>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</si>
  <si>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</si>
  <si>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</si>
  <si>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</si>
  <si>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</si>
  <si>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</si>
  <si>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</si>
  <si>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</si>
  <si>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</si>
  <si>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</si>
  <si>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</si>
  <si>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</si>
  <si>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</si>
  <si>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</si>
  <si>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</si>
  <si>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</si>
  <si>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</si>
  <si>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</si>
  <si>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</si>
  <si>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</si>
  <si>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</si>
  <si>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</si>
  <si>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</si>
  <si>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</si>
  <si>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</si>
  <si>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</si>
  <si>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</si>
  <si>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</si>
  <si>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</si>
  <si>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</si>
  <si>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</si>
  <si>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</si>
  <si>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</si>
  <si>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</si>
  <si>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</si>
  <si>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</si>
  <si>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</si>
  <si>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</si>
  <si>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</si>
  <si>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</si>
  <si>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</si>
  <si>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</si>
  <si>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</si>
  <si>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</si>
  <si>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</si>
  <si>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</si>
  <si>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</si>
  <si>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</si>
  <si>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</si>
  <si>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</si>
  <si>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</si>
  <si>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</si>
  <si>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</si>
  <si>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</si>
  <si>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</si>
  <si>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</si>
  <si>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</si>
  <si>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</si>
  <si>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</si>
  <si>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</si>
  <si>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</si>
  <si>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</si>
  <si>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</si>
  <si>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</si>
  <si>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</si>
  <si>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</si>
  <si>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</si>
  <si>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</si>
  <si>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</si>
  <si>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</si>
  <si>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</si>
  <si>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</si>
  <si>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</si>
  <si>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</si>
  <si>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</si>
  <si>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</si>
  <si>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</si>
  <si>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</si>
  <si>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</si>
  <si>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</si>
  <si>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</si>
  <si>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</si>
  <si>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</si>
  <si>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</si>
  <si>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</si>
  <si>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</si>
  <si>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</si>
  <si>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</si>
  <si>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</si>
  <si>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</si>
  <si>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</si>
  <si>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</si>
  <si>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</si>
  <si>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</si>
  <si>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</si>
  <si>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</si>
  <si>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</si>
  <si>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</si>
  <si>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</si>
  <si>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</si>
  <si>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</si>
  <si>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</si>
  <si>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</si>
  <si>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</si>
  <si>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</si>
  <si>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</si>
  <si>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</si>
  <si>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</si>
  <si>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</si>
  <si>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</si>
  <si>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</si>
  <si>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</si>
  <si>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</si>
  <si>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</si>
  <si>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</si>
  <si>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</si>
  <si>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</si>
  <si>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</si>
  <si>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</si>
  <si>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</si>
  <si>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</si>
  <si>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</si>
  <si>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</si>
  <si>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</si>
  <si>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</si>
  <si>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</si>
  <si>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</si>
  <si>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</si>
  <si>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</si>
  <si>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</si>
  <si>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</si>
  <si>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</si>
  <si>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</si>
  <si>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</si>
  <si>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</si>
  <si>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</si>
  <si>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</si>
  <si>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</si>
  <si>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</si>
  <si>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</si>
  <si>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</si>
  <si>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</si>
  <si>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</si>
  <si>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</si>
  <si>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</si>
  <si>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</si>
  <si>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</si>
  <si>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</si>
  <si>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</si>
  <si>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</si>
  <si>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</si>
  <si>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</si>
  <si>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</si>
  <si>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</si>
  <si>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</si>
  <si>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</si>
  <si>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</si>
  <si>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</si>
  <si>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</si>
  <si>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</si>
  <si>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</si>
  <si>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</si>
  <si>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</si>
  <si>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</si>
  <si>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</si>
  <si>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</si>
  <si>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</si>
  <si>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</si>
  <si>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</si>
  <si>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</si>
  <si>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</si>
  <si>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</si>
  <si>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</si>
  <si>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</si>
  <si>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</si>
  <si>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</si>
  <si>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</si>
  <si>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</si>
  <si>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</si>
  <si>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</si>
  <si>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</si>
  <si>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</si>
  <si>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</si>
  <si>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</si>
  <si>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</si>
  <si>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</si>
  <si>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</si>
  <si>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</si>
  <si>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</si>
  <si>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</si>
  <si>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</si>
  <si>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</si>
  <si>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</si>
  <si>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</si>
  <si>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</si>
  <si>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</si>
  <si>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</si>
  <si>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</si>
  <si>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</si>
  <si>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</si>
  <si>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</si>
  <si>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</si>
  <si>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</si>
  <si>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</si>
  <si>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</si>
  <si>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</si>
  <si>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</si>
  <si>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</si>
  <si>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</si>
  <si>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</si>
  <si>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</si>
  <si>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</si>
  <si>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</si>
  <si>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</si>
  <si>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</si>
  <si>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</si>
  <si>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</si>
  <si>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</si>
  <si>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</si>
  <si>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</si>
  <si>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</si>
  <si>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</si>
  <si>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</si>
  <si>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</si>
  <si>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</si>
  <si>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</si>
  <si>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</si>
  <si>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</si>
  <si>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</si>
  <si>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</si>
  <si>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</si>
  <si>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</si>
  <si>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</si>
  <si>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</si>
  <si>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</si>
  <si>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</si>
  <si>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</si>
  <si>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</si>
  <si>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</si>
  <si>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</si>
  <si>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</si>
  <si>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</si>
  <si>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</si>
  <si>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</si>
  <si>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</si>
  <si>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</si>
  <si>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</si>
  <si>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</si>
  <si>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</si>
  <si>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</si>
  <si>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</si>
  <si>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</si>
  <si>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</si>
  <si>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</si>
  <si>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</si>
  <si>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</si>
  <si>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</si>
  <si>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</si>
  <si>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</si>
  <si>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</si>
  <si>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</si>
  <si>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</si>
  <si>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</si>
  <si>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</si>
  <si>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</si>
  <si>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</si>
  <si>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</si>
  <si>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</si>
  <si>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</si>
  <si>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</si>
  <si>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</si>
  <si>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</si>
  <si>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</si>
  <si>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</si>
  <si>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</si>
  <si>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</si>
  <si>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</si>
  <si>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</si>
  <si>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</si>
  <si>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</si>
  <si>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</si>
  <si>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</si>
  <si>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</si>
  <si>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</si>
  <si>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</si>
  <si>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</si>
  <si>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</si>
  <si>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</si>
  <si>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</si>
  <si>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</si>
  <si>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</si>
  <si>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</si>
  <si>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</si>
  <si>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</si>
  <si>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</si>
  <si>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</si>
  <si>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</si>
  <si>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</si>
  <si>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</si>
  <si>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</si>
  <si>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</si>
  <si>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</si>
  <si>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</si>
  <si>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</si>
  <si>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</si>
  <si>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</si>
  <si>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</si>
  <si>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</si>
  <si>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</si>
  <si>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</si>
  <si>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</si>
  <si>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</si>
  <si>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</si>
  <si>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</si>
  <si>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</si>
  <si>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</si>
  <si>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</si>
  <si>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</si>
  <si>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</si>
  <si>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</si>
  <si>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</si>
  <si>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</si>
  <si>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</si>
  <si>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</si>
  <si>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</si>
  <si>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</si>
  <si>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</si>
  <si>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</si>
  <si>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</si>
  <si>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</si>
  <si>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</si>
  <si>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</si>
  <si>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</si>
  <si>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</si>
  <si>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</si>
  <si>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</si>
  <si>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</si>
  <si>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</si>
  <si>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</si>
  <si>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</si>
  <si>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</si>
  <si>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</si>
  <si>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</si>
  <si>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</si>
  <si>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</si>
  <si>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</si>
  <si>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</si>
  <si>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</si>
  <si>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</si>
  <si>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</si>
  <si>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</si>
  <si>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</si>
  <si>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</si>
  <si>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</si>
  <si>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</si>
  <si>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</si>
  <si>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</si>
  <si>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</si>
  <si>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</si>
  <si>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</si>
  <si>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</si>
  <si>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</si>
  <si>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</si>
  <si>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</si>
  <si>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</si>
  <si>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</si>
  <si>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</si>
  <si>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</si>
  <si>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</si>
  <si>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</si>
  <si>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</si>
  <si>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</si>
  <si>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</si>
  <si>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</si>
  <si>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</si>
  <si>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</si>
  <si>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</si>
  <si>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</si>
  <si>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</si>
  <si>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</si>
  <si>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</si>
  <si>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</si>
  <si>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</si>
  <si>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</si>
  <si>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</si>
  <si>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</si>
  <si>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</si>
  <si>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</si>
  <si>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</si>
  <si>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</si>
  <si>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</si>
  <si>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</si>
  <si>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</si>
  <si>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</si>
  <si>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</si>
  <si>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</si>
  <si>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</si>
  <si>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</si>
  <si>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</si>
  <si>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</si>
  <si>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</si>
  <si>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</si>
  <si>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</si>
  <si>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</si>
  <si>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</si>
  <si>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</si>
  <si>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</si>
  <si>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</si>
  <si>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</si>
  <si>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</si>
  <si>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</si>
  <si>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</si>
  <si>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</si>
  <si>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</si>
  <si>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</si>
  <si>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</si>
  <si>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</si>
  <si>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</si>
  <si>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</si>
  <si>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</si>
  <si>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</si>
  <si>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</si>
  <si>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</si>
  <si>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</si>
  <si>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</si>
  <si>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</si>
  <si>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</si>
  <si>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</si>
  <si>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</si>
  <si>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</si>
  <si>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</si>
  <si>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</si>
  <si>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</si>
  <si>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</si>
  <si>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</si>
  <si>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</si>
  <si>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</si>
  <si>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</si>
  <si>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</si>
  <si>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</si>
  <si>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</si>
  <si>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</si>
  <si>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</si>
  <si>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</si>
  <si>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</si>
  <si>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</si>
  <si>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</si>
  <si>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</si>
  <si>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</si>
  <si>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</si>
  <si>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</si>
  <si>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</si>
  <si>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</si>
  <si>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</si>
  <si>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</si>
  <si>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</si>
  <si>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</si>
  <si>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</si>
  <si>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</si>
  <si>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</si>
  <si>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</si>
  <si>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</si>
  <si>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</si>
  <si>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</si>
  <si>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</si>
  <si>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</si>
  <si>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</si>
  <si>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</si>
  <si>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</si>
  <si>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</si>
  <si>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</si>
  <si>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</si>
  <si>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</si>
  <si>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</si>
  <si>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</si>
  <si>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</si>
  <si>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</si>
  <si>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</si>
  <si>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</si>
  <si>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</si>
  <si>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</si>
  <si>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</si>
  <si>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</si>
  <si>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</si>
  <si>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</si>
  <si>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</si>
  <si>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</si>
  <si>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</si>
  <si>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</si>
  <si>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</si>
  <si>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</si>
  <si>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</si>
  <si>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</si>
  <si>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</si>
  <si>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</si>
  <si>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</si>
  <si>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</si>
  <si>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</si>
  <si>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</si>
  <si>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</si>
  <si>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</si>
  <si>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</si>
  <si>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</si>
  <si>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</si>
  <si>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</si>
  <si>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</si>
  <si>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</si>
  <si>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</si>
  <si>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</si>
  <si>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</si>
  <si>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</si>
  <si>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</si>
  <si>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</si>
  <si>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</si>
  <si>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</si>
  <si>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</si>
  <si>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</si>
  <si>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</si>
  <si>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</si>
  <si>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</si>
  <si>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</si>
  <si>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</si>
  <si>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</si>
  <si>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</si>
  <si>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</si>
  <si>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</si>
  <si>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</si>
  <si>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</si>
  <si>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</si>
  <si>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</si>
  <si>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</si>
  <si>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</si>
  <si>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</si>
  <si>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</si>
  <si>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</si>
  <si>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</si>
  <si>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</si>
  <si>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</si>
  <si>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</si>
  <si>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</si>
  <si>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</si>
  <si>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</si>
  <si>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</si>
  <si>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</si>
  <si>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</si>
  <si>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</si>
  <si>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</si>
  <si>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</si>
  <si>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</si>
  <si>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</si>
  <si>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</si>
  <si>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</si>
  <si>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</si>
  <si>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</si>
  <si>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</si>
  <si>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</si>
  <si>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</si>
  <si>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</si>
  <si>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</si>
  <si>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</si>
  <si>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</si>
  <si>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</si>
  <si>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</si>
  <si>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</si>
  <si>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</si>
  <si>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</si>
  <si>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</si>
  <si>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</si>
  <si>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</si>
  <si>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</si>
  <si>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</si>
  <si>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</si>
  <si>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</si>
  <si>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</si>
  <si>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</si>
  <si>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</si>
  <si>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</si>
  <si>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</si>
  <si>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</si>
  <si>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</si>
  <si>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</si>
  <si>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</si>
  <si>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</si>
  <si>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</si>
  <si>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</si>
  <si>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</si>
  <si>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</si>
  <si>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</si>
  <si>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</si>
  <si>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</si>
  <si>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</si>
  <si>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</si>
  <si>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</si>
  <si>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</si>
  <si>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</si>
  <si>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</si>
  <si>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</si>
  <si>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</si>
  <si>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</si>
  <si>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</si>
  <si>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</si>
  <si>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</si>
  <si>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</si>
  <si>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</si>
  <si>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</si>
  <si>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</si>
  <si>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</si>
  <si>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</si>
  <si>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</si>
  <si>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</si>
  <si>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</si>
  <si>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</si>
  <si>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</si>
  <si>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</si>
  <si>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</si>
  <si>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</si>
  <si>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</si>
  <si>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</si>
  <si>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</si>
  <si>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</si>
  <si>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</si>
  <si>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</si>
  <si>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</si>
  <si>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</si>
  <si>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</si>
  <si>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</si>
  <si>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</si>
  <si>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</si>
  <si>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</si>
  <si>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</si>
  <si>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</si>
  <si>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</si>
  <si>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</si>
  <si>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</si>
  <si>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</si>
  <si>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</si>
  <si>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</si>
  <si>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</si>
  <si>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</si>
  <si>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</si>
  <si>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</si>
  <si>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</si>
  <si>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</si>
  <si>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</si>
  <si>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</si>
  <si>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</si>
  <si>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</si>
  <si>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</si>
  <si>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</si>
  <si>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</si>
  <si>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</si>
  <si>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</si>
  <si>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</si>
  <si>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</si>
  <si>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</si>
  <si>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</si>
  <si>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</si>
  <si>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</si>
  <si>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</si>
  <si>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</si>
  <si>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</si>
  <si>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</si>
  <si>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</si>
  <si>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</si>
  <si>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</si>
  <si>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</si>
  <si>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</si>
  <si>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</si>
  <si>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</si>
  <si>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</si>
  <si>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</si>
  <si>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</si>
  <si>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</si>
  <si>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</si>
  <si>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</si>
  <si>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</si>
  <si>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</si>
  <si>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</si>
  <si>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</si>
  <si>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</si>
  <si>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</si>
  <si>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</si>
  <si>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</si>
  <si>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</si>
  <si>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</si>
  <si>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</si>
  <si>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</si>
  <si>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</si>
  <si>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</si>
  <si>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</si>
  <si>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</si>
  <si>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</si>
  <si>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</si>
  <si>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</si>
  <si>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</si>
  <si>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</si>
  <si>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</si>
  <si>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</si>
  <si>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</si>
  <si>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</si>
  <si>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</si>
  <si>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</si>
  <si>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</si>
  <si>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</si>
  <si>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</si>
  <si>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</si>
  <si>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</si>
  <si>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</si>
  <si>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</si>
  <si>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</si>
  <si>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</si>
  <si>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</si>
  <si>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</si>
  <si>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</si>
  <si>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</si>
  <si>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</si>
  <si>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</si>
  <si>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</si>
  <si>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</si>
  <si>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</si>
  <si>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</si>
  <si>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</si>
  <si>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</si>
  <si>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</si>
  <si>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</si>
  <si>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</si>
  <si>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</si>
  <si>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</si>
  <si>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</si>
  <si>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</si>
  <si>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</si>
  <si>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</si>
  <si>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</si>
  <si>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</si>
  <si>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</si>
  <si>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</si>
  <si>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</si>
  <si>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</si>
  <si>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</si>
  <si>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</si>
  <si>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</si>
  <si>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</si>
  <si>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</si>
  <si>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</si>
  <si>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</si>
  <si>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</si>
  <si>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</si>
  <si>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</si>
  <si>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</si>
  <si>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</si>
  <si>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</si>
  <si>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</si>
  <si>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</si>
  <si>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</si>
  <si>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</si>
  <si>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</si>
  <si>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</si>
  <si>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</si>
  <si>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</si>
  <si>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</si>
  <si>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</si>
  <si>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</si>
  <si>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</si>
  <si>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</si>
  <si>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</si>
  <si>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</si>
  <si>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</si>
  <si>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</si>
  <si>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</si>
  <si>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</si>
  <si>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</si>
  <si>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</si>
  <si>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</si>
  <si>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</si>
  <si>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</si>
  <si>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</si>
  <si>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</si>
  <si>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</si>
  <si>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</si>
  <si>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</si>
  <si>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</si>
  <si>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</si>
  <si>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</si>
  <si>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</si>
  <si>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</si>
  <si>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</si>
  <si>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</si>
  <si>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</si>
  <si>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</si>
  <si>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</si>
  <si>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</si>
  <si>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</si>
  <si>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</si>
  <si>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</si>
  <si>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</si>
  <si>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</si>
  <si>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</si>
  <si>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</si>
  <si>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</si>
  <si>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</si>
  <si>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</si>
  <si>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</si>
  <si>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</si>
  <si>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</si>
  <si>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</si>
  <si>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</si>
  <si>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</si>
  <si>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</si>
  <si>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</si>
  <si>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</si>
  <si>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</si>
  <si>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</si>
  <si>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</si>
  <si>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</si>
  <si>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</si>
  <si>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</si>
  <si>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</si>
  <si>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</si>
  <si>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</si>
  <si>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</si>
  <si>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</si>
  <si>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</si>
  <si>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</si>
  <si>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</si>
  <si>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</si>
  <si>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</si>
  <si>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</si>
  <si>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</si>
  <si>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</si>
  <si>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</si>
  <si>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</si>
  <si>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</si>
  <si>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</si>
  <si>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</si>
  <si>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</si>
  <si>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</si>
  <si>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</si>
  <si>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</si>
  <si>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</si>
  <si>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</si>
  <si>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</si>
  <si>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</si>
  <si>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</si>
  <si>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</si>
  <si>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</si>
  <si>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</si>
  <si>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</si>
  <si>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</si>
  <si>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</si>
  <si>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</si>
  <si>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</si>
  <si>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</si>
  <si>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</si>
  <si>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</si>
  <si>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</si>
  <si>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</si>
  <si>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</si>
  <si>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</si>
  <si>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</si>
  <si>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</si>
  <si>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</si>
  <si>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</si>
  <si>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</si>
  <si>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</si>
  <si>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</si>
  <si>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</si>
  <si>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</si>
  <si>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</si>
  <si>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</si>
  <si>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</si>
  <si>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</si>
  <si>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</si>
  <si>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</si>
  <si>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</si>
  <si>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</si>
  <si>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</si>
  <si>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</si>
  <si>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</si>
  <si>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</si>
  <si>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</si>
  <si>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</si>
  <si>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</si>
  <si>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</si>
  <si>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</si>
  <si>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</si>
  <si>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</si>
  <si>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</si>
  <si>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</si>
  <si>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</si>
  <si>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</si>
  <si>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</si>
  <si>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</si>
  <si>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</si>
  <si>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</si>
  <si>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</si>
  <si>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</si>
  <si>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</si>
  <si>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</si>
  <si>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</si>
  <si>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</si>
  <si>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</si>
  <si>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</si>
  <si>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</si>
  <si>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</si>
  <si>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</si>
  <si>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</si>
  <si>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</si>
  <si>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</si>
  <si>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</si>
  <si>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</si>
  <si>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</si>
  <si>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</si>
  <si>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</si>
  <si>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</si>
  <si>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</si>
  <si>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</si>
  <si>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</si>
  <si>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</si>
  <si>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</si>
  <si>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</si>
  <si>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</si>
  <si>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</si>
  <si>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</si>
  <si>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</si>
  <si>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</si>
  <si>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</si>
  <si>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</si>
  <si>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</si>
  <si>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</si>
  <si>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</si>
  <si>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</si>
  <si>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</si>
  <si>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</si>
  <si>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</si>
  <si>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</si>
  <si>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</si>
  <si>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</si>
  <si>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</si>
  <si>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</si>
  <si>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</si>
  <si>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</si>
  <si>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</si>
  <si>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</si>
  <si>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</si>
  <si>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</si>
  <si>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</si>
  <si>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</si>
  <si>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</si>
  <si>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</si>
  <si>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</si>
  <si>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</si>
  <si>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</si>
  <si>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</si>
  <si>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</si>
  <si>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</si>
  <si>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</si>
  <si>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</si>
  <si>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</si>
  <si>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</si>
  <si>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</si>
  <si>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</si>
  <si>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</si>
  <si>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</si>
  <si>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</si>
  <si>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</si>
  <si>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</si>
  <si>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</si>
  <si>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</si>
  <si>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</si>
  <si>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</si>
  <si>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</si>
  <si>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</si>
  <si>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</si>
  <si>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</si>
  <si>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</si>
  <si>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</si>
  <si>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</si>
  <si>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</si>
  <si>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</si>
  <si>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</si>
  <si>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</si>
  <si>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</si>
  <si>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</si>
  <si>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</si>
  <si>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</si>
  <si>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</si>
  <si>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</si>
  <si>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</si>
  <si>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</si>
  <si>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</si>
  <si>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</si>
  <si>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</si>
  <si>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</si>
  <si>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</si>
  <si>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</si>
  <si>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</si>
  <si>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</si>
  <si>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</si>
  <si>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</si>
  <si>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</si>
  <si>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</si>
  <si>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</si>
  <si>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</si>
  <si>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</si>
  <si>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</si>
  <si>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</si>
  <si>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</si>
  <si>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</si>
  <si>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</si>
  <si>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</si>
  <si>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</si>
  <si>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</si>
  <si>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</si>
  <si>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</si>
  <si>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</si>
  <si>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</si>
  <si>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</si>
  <si>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</si>
  <si>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</si>
  <si>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</si>
  <si>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</si>
  <si>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</si>
  <si>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</si>
  <si>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</si>
  <si>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</si>
  <si>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</si>
  <si>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</si>
  <si>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</si>
  <si>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</si>
  <si>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</si>
  <si>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</si>
  <si>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</si>
  <si>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</si>
  <si>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</si>
  <si>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</si>
  <si>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</si>
  <si>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</si>
  <si>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</si>
  <si>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</si>
  <si>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</si>
  <si>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</si>
  <si>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</si>
  <si>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</si>
  <si>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</si>
  <si>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</si>
  <si>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</si>
  <si>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</si>
  <si>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</si>
  <si>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</si>
  <si>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</si>
  <si>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</si>
  <si>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</si>
  <si>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</si>
  <si>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</si>
  <si>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</si>
  <si>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</si>
  <si>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</si>
  <si>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</si>
  <si>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</si>
  <si>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</si>
  <si>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</si>
  <si>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</si>
  <si>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</si>
  <si>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</si>
  <si>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</si>
  <si>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</si>
  <si>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</si>
  <si>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</si>
  <si>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</si>
  <si>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</si>
  <si>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</si>
  <si>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</si>
  <si>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</si>
  <si>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</si>
  <si>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</si>
  <si>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</si>
  <si>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</si>
  <si>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</si>
  <si>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</si>
  <si>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</si>
  <si>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</si>
  <si>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</si>
  <si>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</si>
  <si>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</si>
  <si>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</si>
  <si>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</si>
  <si>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</si>
  <si>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</si>
  <si>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</si>
  <si>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</si>
  <si>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</si>
  <si>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</si>
  <si>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</si>
  <si>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</si>
  <si>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</si>
  <si>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</si>
  <si>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</si>
  <si>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</si>
  <si>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</si>
  <si>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</si>
  <si>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</si>
  <si>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</si>
  <si>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</si>
  <si>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</si>
  <si>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</si>
  <si>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</si>
  <si>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</si>
  <si>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</si>
  <si>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</si>
  <si>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</si>
  <si>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</si>
  <si>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</si>
  <si>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</si>
  <si>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</si>
  <si>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</si>
  <si>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</si>
  <si>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</si>
  <si>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</si>
  <si>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</si>
  <si>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</si>
  <si>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</si>
  <si>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</si>
  <si>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</si>
  <si>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</si>
  <si>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</si>
  <si>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</si>
  <si>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</si>
  <si>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</si>
  <si>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</si>
  <si>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</si>
  <si>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</si>
  <si>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</si>
  <si>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</si>
  <si>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</si>
  <si>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</si>
  <si>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</si>
  <si>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</si>
  <si>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</si>
  <si>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</si>
  <si>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</si>
  <si>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</si>
  <si>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</si>
  <si>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</si>
  <si>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</si>
  <si>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</si>
  <si>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</si>
  <si>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</si>
  <si>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</si>
  <si>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</si>
  <si>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</si>
  <si>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</si>
  <si>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</si>
  <si>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</si>
  <si>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</si>
  <si>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</si>
  <si>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</si>
  <si>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</si>
  <si>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</si>
  <si>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</si>
  <si>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</si>
  <si>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</si>
  <si>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</si>
  <si>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</si>
  <si>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</si>
  <si>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</si>
  <si>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</si>
  <si>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</si>
  <si>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</si>
  <si>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</si>
  <si>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</si>
  <si>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</si>
  <si>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</si>
  <si>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</si>
  <si>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</si>
  <si>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</si>
  <si>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</si>
  <si>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</si>
  <si>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</si>
  <si>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</si>
  <si>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</si>
  <si>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</si>
  <si>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</si>
  <si>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</si>
  <si>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</si>
  <si>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</si>
  <si>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</si>
  <si>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</si>
  <si>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</si>
  <si>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</si>
  <si>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</si>
  <si>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</si>
  <si>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</si>
  <si>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</si>
  <si>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</si>
  <si>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</si>
  <si>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</si>
  <si>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</si>
  <si>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</si>
  <si>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</si>
  <si>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</si>
  <si>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</si>
  <si>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</si>
  <si>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</si>
  <si>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</si>
  <si>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</si>
  <si>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</si>
  <si>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</si>
  <si>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</si>
  <si>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</si>
  <si>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</si>
  <si>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</si>
  <si>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</si>
  <si>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</si>
  <si>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</si>
  <si>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</si>
  <si>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</si>
  <si>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</si>
  <si>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</si>
  <si>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</si>
  <si>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</si>
  <si>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</si>
  <si>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</si>
  <si>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</si>
  <si>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</si>
  <si>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</si>
  <si>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</si>
  <si>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</si>
  <si>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</si>
  <si>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</si>
  <si>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</si>
  <si>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</si>
  <si>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</si>
  <si>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</si>
  <si>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</si>
  <si>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</si>
  <si>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</si>
  <si>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</si>
  <si>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</si>
  <si>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</si>
  <si>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</si>
  <si>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</si>
  <si>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</si>
  <si>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</si>
  <si>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</si>
  <si>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</si>
  <si>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</si>
  <si>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</si>
  <si>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</si>
  <si>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</si>
  <si>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</si>
  <si>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</si>
  <si>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</si>
  <si>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</si>
  <si>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</si>
  <si>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</si>
  <si>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</si>
  <si>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</si>
  <si>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</si>
  <si>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</si>
  <si>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</si>
  <si>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</si>
  <si>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</si>
  <si>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</si>
  <si>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</si>
  <si>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</si>
  <si>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</si>
  <si>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</si>
  <si>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</si>
  <si>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</si>
  <si>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</si>
  <si>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</si>
  <si>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</si>
  <si>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</si>
  <si>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</si>
  <si>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</si>
  <si>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</si>
  <si>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</si>
  <si>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</si>
  <si>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</si>
  <si>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</si>
  <si>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</si>
  <si>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</si>
  <si>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</si>
  <si>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</si>
  <si>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</si>
  <si>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</si>
  <si>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</si>
  <si>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</si>
  <si>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</si>
  <si>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</si>
  <si>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</si>
  <si>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</si>
  <si>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</si>
  <si>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</si>
  <si>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</si>
  <si>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</si>
  <si>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</si>
  <si>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</si>
  <si>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</si>
  <si>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</si>
  <si>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</si>
  <si>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</si>
  <si>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</si>
  <si>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</si>
  <si>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</si>
  <si>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</si>
  <si>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</si>
  <si>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</si>
  <si>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</si>
  <si>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</si>
  <si>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</si>
  <si>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</si>
  <si>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</si>
  <si>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</si>
  <si>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</si>
  <si>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</si>
  <si>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</si>
  <si>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</si>
  <si>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</si>
  <si>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</si>
  <si>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</si>
  <si>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</si>
  <si>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</si>
  <si>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</si>
  <si>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</si>
  <si>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</si>
  <si>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</si>
  <si>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</si>
  <si>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</si>
  <si>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</si>
  <si>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</si>
  <si>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</si>
  <si>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</si>
  <si>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</si>
  <si>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</si>
  <si>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</si>
  <si>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</si>
  <si>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</si>
  <si>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</si>
  <si>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</si>
  <si>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</si>
  <si>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</si>
  <si>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</si>
  <si>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</si>
  <si>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</si>
  <si>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</si>
  <si>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</si>
  <si>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</si>
  <si>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</si>
  <si>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</si>
  <si>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</si>
  <si>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</si>
  <si>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</si>
  <si>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</si>
  <si>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</si>
  <si>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</si>
  <si>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</si>
  <si>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</si>
  <si>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</si>
  <si>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</si>
  <si>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</si>
  <si>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</si>
  <si>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</si>
  <si>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</si>
  <si>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</si>
  <si>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</si>
  <si>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</si>
  <si>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</si>
  <si>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</si>
  <si>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</si>
  <si>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</si>
  <si>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</si>
  <si>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</si>
  <si>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</si>
  <si>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</si>
  <si>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</si>
  <si>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</si>
  <si>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</si>
  <si>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</si>
  <si>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</si>
  <si>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</si>
  <si>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</si>
  <si>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</si>
  <si>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</si>
  <si>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</si>
  <si>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</si>
  <si>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</si>
  <si>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</si>
  <si>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</si>
  <si>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</si>
  <si>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</si>
  <si>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</si>
  <si>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</si>
  <si>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</si>
  <si>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</si>
  <si>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</si>
  <si>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</si>
  <si>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</si>
  <si>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</si>
  <si>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</si>
  <si>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</si>
  <si>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</si>
  <si>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</si>
  <si>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</si>
  <si>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</si>
  <si>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</si>
  <si>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</si>
  <si>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</si>
  <si>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</si>
  <si>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</si>
  <si>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</si>
  <si>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</si>
  <si>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</si>
  <si>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</si>
  <si>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</si>
  <si>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</si>
  <si>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</si>
  <si>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</si>
  <si>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</si>
  <si>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</si>
  <si>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</si>
  <si>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</si>
  <si>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</si>
  <si>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</si>
  <si>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</si>
  <si>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</si>
  <si>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</si>
  <si>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</si>
  <si>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</si>
  <si>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</si>
  <si>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</si>
  <si>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</si>
  <si>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</si>
  <si>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</si>
  <si>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</si>
  <si>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</si>
  <si>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</si>
  <si>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</si>
  <si>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</si>
  <si>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</si>
  <si>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</si>
  <si>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</si>
  <si>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</si>
  <si>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</si>
  <si>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</si>
  <si>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</si>
  <si>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</si>
  <si>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</si>
  <si>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</si>
  <si>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</si>
  <si>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</si>
  <si>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</si>
  <si>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</si>
  <si>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</si>
  <si>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</si>
  <si>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</si>
  <si>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</si>
  <si>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</si>
  <si>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</si>
  <si>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</si>
  <si>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</si>
  <si>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</si>
  <si>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</si>
  <si>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</si>
  <si>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</si>
  <si>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</si>
  <si>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</si>
  <si>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</si>
  <si>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</si>
  <si>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</si>
  <si>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</si>
  <si>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</si>
  <si>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</si>
  <si>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</si>
  <si>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</si>
  <si>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</si>
  <si>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</si>
  <si>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</si>
  <si>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</si>
  <si>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</si>
  <si>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</si>
  <si>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</si>
  <si>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</si>
  <si>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</si>
  <si>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</si>
  <si>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</si>
  <si>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</si>
  <si>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</si>
  <si>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</si>
  <si>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</si>
  <si>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</si>
  <si>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</si>
  <si>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</si>
  <si>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</si>
  <si>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</si>
  <si>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</si>
  <si>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</si>
  <si>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</si>
  <si>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</si>
  <si>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</si>
  <si>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</si>
  <si>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</si>
  <si>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</si>
  <si>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</si>
  <si>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</si>
  <si>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</si>
  <si>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</si>
  <si>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</si>
  <si>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</si>
  <si>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</si>
  <si>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</si>
  <si>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</si>
  <si>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</si>
  <si>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</si>
  <si>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</si>
  <si>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</si>
  <si>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</si>
  <si>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</si>
  <si>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</si>
  <si>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</si>
  <si>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</si>
  <si>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</si>
  <si>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</si>
  <si>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</si>
  <si>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</si>
  <si>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</si>
  <si>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</si>
  <si>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</si>
  <si>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</si>
  <si>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</si>
  <si>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</si>
  <si>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</si>
  <si>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</si>
  <si>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</si>
  <si>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</si>
  <si>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</si>
  <si>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</si>
  <si>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</si>
  <si>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</si>
  <si>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</si>
  <si>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</si>
  <si>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</si>
  <si>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</si>
  <si>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</si>
  <si>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</si>
  <si>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</si>
  <si>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</si>
  <si>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</si>
  <si>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</si>
  <si>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</si>
  <si>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</si>
  <si>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</si>
  <si>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</si>
  <si>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</si>
  <si>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</si>
  <si>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</si>
  <si>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</si>
  <si>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</si>
  <si>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</si>
  <si>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</si>
  <si>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</si>
  <si>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</si>
  <si>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</si>
  <si>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</si>
  <si>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</si>
  <si>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</si>
  <si>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</si>
  <si>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</si>
  <si>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</si>
  <si>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</si>
  <si>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</si>
  <si>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</si>
  <si>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</si>
  <si>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</si>
  <si>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</si>
  <si>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</si>
  <si>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</si>
  <si>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</si>
  <si>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</si>
  <si>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</si>
  <si>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</si>
  <si>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</si>
  <si>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</si>
  <si>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</si>
  <si>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</si>
  <si>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</si>
  <si>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</si>
  <si>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</si>
  <si>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</si>
  <si>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</si>
  <si>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</si>
  <si>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</si>
  <si>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</si>
  <si>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</si>
  <si>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</si>
  <si>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</si>
  <si>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</si>
  <si>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</si>
  <si>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</si>
  <si>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</si>
  <si>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</si>
  <si>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</si>
  <si>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</si>
  <si>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</si>
  <si>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</si>
  <si>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</si>
  <si>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</si>
  <si>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</si>
  <si>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</si>
  <si>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</si>
  <si>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</si>
  <si>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</si>
  <si>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</si>
  <si>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</si>
  <si>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</si>
  <si>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</si>
  <si>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</si>
  <si>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</si>
  <si>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</si>
  <si>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</si>
  <si>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</si>
  <si>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</si>
  <si>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</si>
  <si>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</si>
  <si>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</si>
  <si>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</si>
  <si>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</si>
  <si>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</si>
  <si>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</si>
  <si>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</si>
  <si>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</si>
  <si>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</si>
  <si>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</si>
  <si>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</si>
  <si>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</si>
  <si>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</si>
  <si>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</si>
  <si>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</si>
  <si>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</si>
  <si>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</si>
  <si>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</si>
  <si>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</si>
  <si>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</si>
  <si>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</si>
  <si>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</si>
  <si>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</si>
  <si>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</si>
  <si>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</si>
  <si>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</si>
  <si>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</si>
  <si>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</si>
  <si>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</si>
  <si>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</si>
  <si>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</si>
  <si>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</si>
  <si>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</si>
  <si>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</si>
  <si>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</si>
  <si>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</si>
  <si>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</si>
  <si>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</si>
  <si>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</si>
  <si>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</si>
  <si>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</si>
  <si>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</si>
  <si>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</si>
  <si>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</si>
  <si>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</si>
  <si>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</si>
  <si>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</si>
  <si>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</si>
  <si>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</si>
  <si>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</si>
  <si>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</si>
  <si>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</si>
  <si>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</si>
  <si>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</si>
  <si>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</si>
  <si>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</si>
  <si>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</si>
  <si>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</si>
  <si>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</si>
  <si>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</si>
  <si>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</si>
  <si>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</si>
  <si>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</si>
  <si>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</si>
  <si>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</si>
  <si>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</si>
  <si>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</si>
  <si>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</si>
  <si>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</si>
  <si>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</si>
  <si>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</si>
  <si>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</si>
  <si>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</si>
  <si>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</si>
  <si>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</si>
  <si>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</si>
  <si>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</si>
  <si>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</si>
  <si>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</si>
  <si>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</si>
  <si>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</si>
  <si>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</si>
  <si>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</si>
  <si>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</si>
  <si>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</si>
  <si>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</si>
  <si>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</si>
  <si>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</si>
  <si>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</si>
  <si>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</si>
  <si>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</si>
  <si>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</si>
  <si>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</si>
  <si>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</si>
  <si>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</si>
  <si>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</si>
  <si>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</si>
  <si>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</si>
  <si>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</si>
  <si>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</si>
  <si>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</si>
  <si>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</si>
  <si>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</si>
  <si>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</si>
  <si>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</si>
  <si>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</si>
  <si>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</si>
  <si>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</si>
  <si>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</si>
  <si>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</si>
  <si>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</si>
  <si>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</si>
  <si>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</si>
  <si>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</si>
  <si>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</si>
  <si>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</si>
  <si>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</si>
  <si>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</si>
  <si>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</si>
  <si>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</si>
  <si>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</si>
  <si>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</si>
  <si>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</si>
  <si>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</si>
  <si>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</si>
  <si>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</si>
  <si>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</si>
  <si>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</si>
  <si>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</si>
  <si>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</si>
  <si>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</si>
  <si>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</si>
  <si>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</si>
  <si>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</si>
  <si>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</si>
  <si>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</si>
  <si>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</si>
  <si>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</si>
  <si>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</si>
  <si>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</si>
  <si>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</si>
  <si>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</si>
  <si>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</si>
  <si>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</si>
  <si>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</si>
  <si>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</si>
  <si>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</si>
  <si>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</si>
  <si>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</si>
  <si>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</si>
  <si>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</si>
  <si>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</si>
  <si>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</si>
  <si>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</si>
  <si>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</si>
  <si>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</si>
  <si>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</si>
  <si>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</si>
  <si>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</si>
  <si>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</si>
  <si>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</si>
  <si>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</si>
  <si>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</si>
  <si>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</si>
  <si>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</si>
  <si>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</si>
  <si>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</si>
  <si>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</si>
  <si>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</si>
  <si>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</si>
  <si>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</si>
  <si>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</si>
  <si>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</si>
  <si>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</si>
  <si>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</si>
  <si>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</si>
  <si>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</si>
  <si>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</si>
  <si>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</si>
  <si>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</si>
  <si>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</si>
  <si>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</si>
  <si>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</si>
  <si>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</si>
  <si>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</si>
  <si>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</si>
  <si>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</si>
  <si>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</si>
  <si>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</si>
  <si>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</si>
  <si>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</si>
  <si>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</si>
  <si>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</si>
  <si>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</si>
  <si>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</si>
  <si>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</si>
  <si>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</si>
  <si>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</si>
  <si>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</si>
  <si>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</si>
  <si>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</si>
  <si>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</si>
  <si>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</si>
  <si>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</si>
  <si>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</si>
  <si>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</si>
  <si>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</si>
  <si>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</si>
  <si>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</si>
  <si>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</si>
  <si>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</si>
  <si>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</si>
  <si>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</si>
  <si>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</si>
  <si>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</si>
  <si>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</si>
  <si>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</si>
  <si>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</si>
  <si>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</si>
  <si>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</si>
  <si>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</si>
  <si>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</si>
  <si>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</si>
  <si>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</si>
  <si>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</si>
  <si>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</si>
  <si>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</si>
  <si>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</si>
  <si>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</si>
  <si>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</si>
  <si>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</si>
  <si>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</si>
  <si>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</si>
  <si>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</si>
  <si>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</si>
  <si>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</si>
  <si>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</si>
  <si>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</si>
  <si>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</si>
  <si>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</si>
  <si>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</si>
  <si>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</si>
  <si>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</si>
  <si>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</si>
  <si>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</si>
  <si>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</si>
  <si>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</si>
  <si>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</si>
  <si>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</si>
  <si>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</si>
  <si>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</si>
  <si>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</si>
  <si>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</si>
  <si>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</si>
  <si>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</si>
  <si>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</si>
  <si>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</si>
  <si>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</si>
  <si>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</si>
  <si>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</si>
  <si>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</si>
  <si>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</si>
  <si>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</si>
  <si>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</si>
  <si>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</si>
  <si>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</si>
  <si>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</si>
  <si>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</si>
  <si>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</si>
  <si>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</si>
  <si>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</si>
  <si>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</si>
  <si>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</si>
  <si>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</si>
  <si>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</si>
  <si>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</si>
  <si>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</si>
  <si>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</si>
  <si>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</si>
  <si>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</si>
  <si>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</si>
  <si>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</si>
  <si>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</si>
  <si>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</si>
  <si>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</si>
  <si>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</si>
  <si>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</si>
  <si>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</si>
  <si>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</si>
  <si>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</si>
  <si>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</si>
  <si>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</si>
  <si>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</si>
  <si>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</si>
  <si>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</si>
  <si>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</si>
  <si>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</si>
  <si>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</si>
  <si>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</si>
  <si>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</si>
  <si>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</si>
  <si>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</si>
  <si>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</si>
  <si>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</si>
  <si>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</si>
  <si>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</si>
  <si>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</si>
  <si>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</si>
  <si>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</si>
  <si>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</si>
  <si>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</si>
  <si>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</si>
  <si>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</si>
  <si>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</si>
  <si>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</si>
  <si>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</si>
  <si>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</si>
  <si>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</si>
  <si>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</si>
  <si>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</si>
  <si>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</si>
  <si>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</si>
  <si>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</si>
  <si>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</si>
  <si>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</si>
  <si>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</si>
  <si>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</si>
  <si>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</si>
  <si>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</si>
  <si>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</si>
  <si>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</si>
  <si>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</si>
  <si>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</si>
  <si>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</si>
  <si>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</si>
  <si>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</si>
  <si>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</si>
  <si>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</si>
  <si>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</si>
  <si>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</si>
  <si>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</si>
  <si>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</si>
  <si>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</si>
  <si>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</si>
  <si>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</si>
  <si>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</si>
  <si>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</si>
  <si>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</si>
  <si>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</si>
  <si>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</si>
  <si>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</si>
  <si>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</si>
  <si>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</si>
  <si>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</si>
  <si>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</si>
  <si>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</si>
  <si>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</si>
  <si>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</si>
  <si>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</si>
  <si>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</si>
  <si>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</si>
  <si>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</si>
  <si>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</si>
  <si>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</si>
  <si>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</si>
  <si>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</si>
  <si>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</si>
  <si>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</si>
  <si>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</si>
  <si>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</si>
  <si>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</si>
  <si>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</si>
  <si>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</si>
  <si>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</si>
  <si>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</si>
  <si>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</si>
  <si>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</si>
  <si>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</si>
  <si>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</si>
  <si>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</si>
  <si>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</si>
  <si>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</si>
  <si>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</si>
  <si>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</si>
  <si>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</si>
  <si>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</si>
  <si>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</si>
  <si>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</si>
  <si>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</si>
  <si>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</si>
  <si>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</si>
  <si>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</si>
  <si>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</si>
  <si>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</si>
  <si>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</si>
  <si>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</si>
  <si>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</si>
  <si>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</si>
  <si>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</si>
  <si>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</si>
  <si>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</si>
  <si>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</si>
  <si>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</si>
  <si>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</si>
  <si>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</si>
  <si>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</si>
  <si>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</si>
  <si>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</si>
  <si>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</si>
  <si>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</si>
  <si>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</si>
  <si>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</si>
  <si>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</si>
  <si>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</si>
  <si>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</si>
  <si>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</si>
  <si>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</si>
  <si>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</si>
  <si>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</si>
  <si>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</si>
  <si>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</si>
  <si>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</si>
  <si>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</si>
  <si>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</si>
  <si>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</si>
  <si>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</si>
  <si>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</si>
  <si>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</si>
  <si>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</si>
  <si>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</si>
  <si>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</si>
  <si>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</si>
  <si>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</si>
  <si>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</si>
  <si>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</si>
  <si>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</si>
  <si>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</si>
  <si>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</si>
  <si>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</si>
  <si>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</si>
  <si>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</si>
  <si>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</si>
  <si>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</si>
  <si>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</si>
  <si>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</si>
  <si>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</si>
  <si>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</si>
  <si>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</si>
  <si>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</si>
  <si>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</si>
  <si>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</si>
  <si>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</si>
  <si>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</si>
  <si>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</si>
  <si>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</si>
  <si>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</si>
  <si>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</si>
  <si>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</si>
  <si>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</si>
  <si>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</si>
  <si>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</si>
  <si>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</si>
  <si>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</si>
  <si>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</si>
  <si>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</si>
  <si>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</si>
  <si>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</si>
  <si>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</si>
  <si>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</si>
  <si>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</si>
  <si>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</si>
  <si>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</si>
  <si>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</si>
  <si>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</si>
  <si>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</si>
  <si>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</si>
  <si>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</si>
  <si>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</si>
  <si>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</si>
  <si>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</si>
  <si>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</si>
  <si>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</si>
  <si>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</si>
  <si>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</si>
  <si>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</si>
  <si>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</si>
  <si>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</si>
  <si>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</si>
  <si>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</si>
  <si>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</si>
  <si>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</si>
  <si>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</si>
  <si>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</si>
  <si>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</si>
  <si>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</si>
  <si>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</si>
  <si>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</si>
  <si>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</si>
  <si>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</si>
  <si>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</si>
  <si>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</si>
  <si>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</si>
  <si>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</si>
  <si>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</si>
  <si>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</si>
  <si>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</si>
  <si>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</si>
  <si>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</si>
  <si>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</si>
  <si>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</si>
  <si>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</si>
  <si>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</si>
  <si>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</si>
  <si>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</si>
  <si>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</si>
  <si>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</si>
  <si>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</si>
  <si>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</si>
  <si>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</si>
  <si>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</si>
  <si>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</si>
  <si>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</si>
  <si>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</si>
  <si>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</si>
  <si>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</si>
  <si>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</si>
  <si>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</si>
  <si>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</si>
  <si>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</si>
  <si>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</si>
  <si>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</si>
  <si>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</si>
  <si>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</si>
  <si>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</si>
  <si>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</si>
  <si>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</si>
  <si>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</si>
  <si>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</si>
  <si>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</si>
  <si>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</si>
  <si>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</si>
  <si>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</si>
  <si>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</si>
  <si>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</si>
  <si>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</si>
  <si>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</si>
  <si>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</si>
  <si>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</si>
  <si>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</si>
  <si>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</si>
  <si>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</si>
  <si>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</si>
  <si>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</si>
  <si>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</si>
  <si>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</si>
  <si>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</si>
  <si>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</si>
  <si>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</si>
  <si>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</si>
  <si>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</si>
  <si>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</si>
  <si>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</si>
  <si>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</si>
  <si>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</si>
  <si>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</si>
  <si>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</si>
  <si>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</si>
  <si>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</si>
  <si>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</si>
  <si>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</si>
  <si>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</si>
  <si>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</si>
  <si>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</si>
  <si>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</si>
  <si>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</si>
  <si>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</si>
  <si>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</si>
  <si>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</si>
  <si>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</si>
  <si>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</si>
  <si>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</si>
  <si>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</si>
  <si>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</si>
  <si>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</si>
  <si>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</si>
  <si>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</si>
  <si>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</si>
  <si>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</si>
  <si>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</si>
  <si>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</si>
  <si>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</si>
  <si>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</si>
  <si>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</si>
  <si>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</si>
  <si>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</si>
  <si>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</si>
  <si>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</si>
  <si>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</si>
  <si>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</si>
  <si>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</si>
  <si>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</si>
  <si>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</si>
  <si>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</si>
  <si>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</si>
  <si>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</si>
  <si>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</si>
  <si>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</si>
  <si>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</si>
  <si>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</si>
  <si>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</si>
  <si>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</si>
  <si>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</si>
  <si>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</si>
  <si>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</si>
  <si>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</si>
  <si>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</si>
  <si>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</si>
  <si>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</si>
  <si>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</si>
  <si>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</si>
  <si>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</si>
  <si>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</si>
  <si>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</si>
  <si>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</si>
  <si>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</si>
  <si>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</si>
  <si>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</si>
  <si>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</si>
  <si>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</si>
  <si>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</si>
  <si>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</si>
  <si>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</si>
  <si>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</si>
  <si>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</si>
  <si>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</si>
  <si>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</si>
  <si>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</si>
  <si>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</si>
  <si>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</si>
  <si>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</si>
  <si>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</si>
  <si>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</si>
  <si>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</si>
  <si>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</si>
  <si>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</si>
  <si>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</si>
  <si>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</si>
  <si>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</si>
  <si>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</si>
  <si>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</si>
  <si>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</si>
  <si>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</si>
  <si>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</si>
  <si>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</si>
  <si>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</si>
  <si>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</si>
  <si>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</si>
  <si>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</si>
  <si>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</si>
  <si>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</si>
  <si>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</si>
  <si>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</si>
  <si>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</si>
  <si>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</si>
  <si>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</si>
  <si>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</si>
  <si>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</si>
  <si>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</si>
  <si>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</si>
  <si>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</si>
  <si>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</si>
  <si>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</si>
  <si>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</si>
  <si>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</si>
  <si>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</si>
  <si>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</si>
  <si>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</si>
  <si>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</si>
  <si>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</si>
  <si>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</si>
  <si>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</si>
  <si>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</si>
  <si>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</si>
  <si>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</si>
  <si>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</si>
  <si>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</si>
  <si>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</si>
  <si>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</si>
  <si>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</si>
  <si>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</si>
  <si>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</si>
  <si>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</si>
  <si>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</si>
  <si>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</si>
  <si>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</si>
  <si>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</si>
  <si>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</si>
  <si>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</si>
  <si>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</si>
  <si>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</si>
  <si>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</si>
  <si>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</si>
  <si>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</si>
  <si>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</si>
  <si>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</si>
  <si>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</si>
  <si>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</si>
  <si>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</si>
  <si>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</si>
  <si>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</si>
  <si>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</si>
  <si>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</si>
  <si>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</si>
  <si>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</si>
  <si>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</si>
  <si>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</si>
  <si>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</si>
  <si>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</si>
  <si>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</si>
  <si>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</si>
  <si>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</si>
  <si>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</si>
  <si>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</si>
  <si>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</si>
  <si>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</si>
  <si>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</si>
  <si>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</si>
  <si>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</si>
  <si>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</si>
  <si>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</si>
  <si>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</si>
  <si>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</si>
  <si>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</si>
  <si>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</si>
  <si>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</si>
  <si>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</si>
  <si>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</si>
  <si>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</si>
  <si>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</si>
  <si>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</si>
  <si>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</si>
  <si>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</si>
  <si>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</si>
  <si>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</si>
  <si>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</si>
  <si>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</si>
  <si>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</si>
  <si>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</si>
  <si>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</si>
  <si>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</si>
  <si>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</si>
  <si>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</si>
  <si>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</si>
  <si>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</si>
  <si>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</si>
  <si>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</si>
  <si>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</si>
  <si>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</si>
  <si>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</si>
  <si>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</si>
  <si>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</si>
  <si>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</si>
  <si>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</si>
  <si>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</si>
  <si>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</si>
  <si>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</si>
  <si>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</si>
  <si>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</si>
  <si>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</si>
  <si>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</si>
  <si>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</si>
  <si>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</si>
  <si>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</si>
  <si>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</si>
  <si>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</si>
  <si>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</si>
  <si>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</si>
  <si>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</si>
  <si>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</si>
  <si>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</si>
  <si>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</si>
  <si>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</si>
  <si>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</si>
  <si>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</si>
  <si>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</si>
  <si>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</si>
  <si>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</si>
  <si>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</si>
  <si>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</si>
  <si>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</si>
  <si>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</si>
  <si>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</si>
  <si>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</si>
  <si>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</si>
  <si>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</si>
  <si>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</si>
  <si>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</si>
  <si>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</si>
  <si>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</si>
  <si>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</si>
  <si>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</si>
  <si>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</si>
  <si>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</si>
  <si>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</si>
  <si>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</si>
  <si>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</si>
  <si>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</si>
  <si>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</si>
  <si>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</si>
  <si>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</si>
  <si>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</si>
  <si>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</si>
  <si>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</si>
  <si>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</si>
  <si>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</si>
  <si>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</si>
  <si>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</si>
  <si>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</si>
  <si>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</si>
  <si>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</si>
  <si>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</si>
  <si>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</si>
  <si>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</si>
  <si>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</si>
  <si>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</si>
  <si>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</si>
  <si>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</si>
  <si>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</si>
  <si>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</si>
  <si>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</si>
  <si>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</si>
  <si>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</si>
  <si>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</si>
  <si>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</si>
  <si>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</si>
  <si>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</si>
  <si>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</si>
  <si>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</si>
  <si>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</si>
  <si>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</si>
  <si>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</si>
  <si>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</si>
  <si>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</si>
  <si>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</si>
  <si>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</si>
  <si>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</si>
  <si>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</si>
  <si>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</si>
  <si>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</si>
  <si>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</si>
  <si>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</si>
  <si>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</si>
  <si>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</si>
  <si>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</si>
  <si>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</si>
  <si>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</si>
  <si>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</si>
  <si>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</si>
  <si>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</si>
  <si>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</si>
  <si>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</si>
  <si>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</si>
  <si>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</si>
  <si>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</si>
  <si>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</si>
  <si>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</si>
  <si>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</si>
  <si>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</si>
  <si>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</si>
  <si>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</si>
  <si>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</si>
  <si>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</si>
  <si>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</si>
  <si>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</si>
  <si>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</si>
  <si>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</si>
  <si>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</si>
  <si>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</si>
  <si>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</si>
  <si>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</si>
  <si>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</si>
  <si>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</si>
  <si>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</si>
  <si>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</si>
  <si>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</si>
  <si>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</si>
  <si>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</si>
  <si>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</si>
  <si>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</si>
  <si>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</si>
  <si>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</si>
  <si>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</si>
  <si>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</si>
  <si>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</si>
  <si>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</si>
  <si>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</si>
  <si>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</si>
  <si>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</si>
  <si>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</si>
  <si>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</si>
  <si>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</si>
  <si>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</si>
  <si>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</si>
  <si>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</si>
  <si>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</si>
  <si>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</si>
  <si>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</si>
  <si>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</si>
  <si>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</si>
  <si>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</si>
  <si>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</si>
  <si>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</si>
  <si>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</si>
  <si>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</si>
  <si>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</si>
  <si>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</si>
  <si>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</si>
  <si>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</si>
  <si>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</si>
  <si>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</si>
  <si>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</si>
  <si>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</si>
  <si>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</si>
  <si>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</si>
  <si>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</si>
  <si>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</si>
  <si>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</si>
  <si>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</si>
  <si>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</si>
  <si>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</si>
  <si>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</si>
  <si>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</si>
  <si>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</si>
  <si>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</si>
  <si>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</si>
  <si>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</si>
  <si>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</si>
  <si>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</si>
  <si>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</si>
  <si>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</si>
  <si>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</si>
  <si>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</si>
  <si>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</si>
  <si>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</si>
  <si>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</si>
  <si>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</si>
  <si>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</si>
  <si>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</si>
  <si>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</si>
  <si>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</si>
  <si>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</si>
  <si>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</si>
  <si>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</si>
  <si>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</si>
  <si>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</si>
  <si>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</si>
  <si>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</si>
  <si>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</si>
  <si>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</si>
  <si>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</si>
  <si>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</si>
  <si>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</si>
  <si>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</si>
  <si>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</si>
  <si>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</si>
  <si>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</si>
  <si>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</si>
  <si>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</si>
  <si>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</si>
  <si>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</si>
  <si>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</si>
  <si>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</si>
  <si>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</si>
  <si>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</si>
  <si>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</si>
  <si>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</si>
  <si>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</si>
  <si>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</si>
  <si>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</si>
  <si>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</si>
  <si>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</si>
  <si>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</si>
  <si>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</si>
  <si>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</si>
  <si>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</si>
  <si>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</si>
  <si>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</si>
  <si>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</si>
  <si>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</si>
  <si>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</si>
  <si>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</si>
  <si>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</si>
  <si>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</si>
  <si>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</si>
  <si>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</si>
  <si>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</si>
  <si>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</si>
  <si>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</si>
  <si>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</si>
  <si>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</si>
  <si>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</si>
  <si>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</si>
  <si>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</si>
  <si>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</si>
  <si>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</si>
  <si>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</si>
  <si>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</si>
  <si>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</si>
  <si>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</si>
  <si>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</si>
  <si>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</si>
  <si>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</si>
  <si>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</si>
  <si>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</si>
  <si>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</si>
  <si>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</si>
  <si>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</si>
  <si>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</si>
  <si>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</si>
  <si>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</si>
  <si>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</si>
  <si>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</si>
  <si>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</si>
  <si>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</si>
  <si>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</si>
  <si>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</si>
  <si>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</si>
  <si>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</si>
  <si>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</si>
  <si>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</si>
  <si>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</si>
  <si>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</si>
  <si>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</si>
  <si>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</si>
  <si>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</si>
  <si>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</si>
  <si>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</si>
  <si>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</si>
  <si>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</si>
  <si>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</si>
  <si>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</si>
  <si>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</si>
  <si>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</si>
  <si>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</si>
  <si>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</si>
  <si>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</si>
  <si>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</si>
  <si>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</si>
  <si>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</si>
  <si>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</si>
  <si>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</si>
  <si>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</si>
  <si>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</si>
  <si>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</si>
  <si>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</si>
  <si>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</si>
  <si>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</si>
  <si>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</si>
  <si>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</si>
  <si>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</si>
  <si>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</si>
  <si>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</si>
  <si>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</si>
  <si>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</si>
  <si>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</si>
  <si>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</si>
  <si>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</si>
  <si>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</si>
  <si>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</si>
  <si>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</si>
  <si>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</si>
  <si>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</si>
  <si>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</si>
  <si>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</si>
  <si>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</si>
  <si>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</si>
  <si>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</si>
  <si>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</si>
  <si>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</si>
  <si>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</si>
  <si>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</si>
  <si>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</si>
  <si>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</si>
  <si>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</si>
  <si>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</si>
  <si>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</si>
  <si>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</si>
  <si>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</si>
  <si>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</si>
  <si>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</si>
  <si>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</si>
  <si>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</si>
  <si>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</si>
  <si>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</si>
  <si>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</si>
  <si>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</si>
  <si>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</si>
  <si>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</si>
  <si>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</si>
  <si>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</si>
  <si>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</si>
  <si>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</si>
  <si>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</si>
  <si>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</si>
  <si>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</si>
  <si>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</si>
  <si>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</si>
  <si>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</si>
  <si>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</si>
  <si>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</si>
  <si>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</si>
  <si>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</si>
  <si>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</si>
  <si>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</si>
  <si>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</si>
  <si>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</si>
  <si>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</si>
  <si>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</si>
  <si>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</si>
  <si>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</si>
  <si>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</si>
  <si>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</si>
  <si>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</si>
  <si>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</si>
  <si>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</si>
  <si>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</si>
  <si>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</si>
  <si>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</si>
  <si>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</si>
  <si>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</si>
  <si>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</si>
  <si>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</si>
  <si>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</si>
  <si>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</si>
  <si>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</si>
  <si>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</si>
  <si>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</si>
  <si>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</si>
  <si>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</si>
  <si>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</si>
  <si>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</si>
  <si>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</si>
  <si>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</si>
  <si>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</si>
  <si>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</si>
  <si>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</si>
  <si>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</si>
  <si>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</si>
  <si>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</si>
  <si>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</si>
  <si>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</si>
  <si>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</si>
  <si>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</si>
  <si>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</si>
  <si>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</si>
  <si>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</si>
  <si>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</si>
  <si>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</si>
  <si>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</si>
  <si>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</si>
  <si>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</si>
  <si>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</si>
  <si>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</si>
  <si>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</si>
  <si>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</si>
  <si>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</si>
  <si>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</si>
  <si>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</si>
  <si>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</si>
  <si>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</si>
  <si>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</si>
  <si>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</si>
  <si>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</si>
  <si>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</si>
  <si>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</si>
  <si>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</si>
  <si>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</si>
  <si>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</si>
  <si>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</si>
  <si>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</si>
  <si>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</si>
  <si>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</si>
  <si>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</si>
  <si>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</si>
  <si>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</si>
  <si>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</si>
  <si>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</si>
  <si>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</si>
  <si>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</si>
  <si>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</si>
  <si>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</si>
  <si>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</si>
  <si>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</si>
  <si>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</si>
  <si>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</si>
  <si>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</si>
  <si>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</si>
  <si>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</si>
  <si>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</si>
  <si>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</si>
  <si>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</si>
  <si>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</si>
  <si>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</si>
  <si>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</si>
  <si>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</si>
  <si>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</si>
  <si>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</si>
  <si>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</si>
  <si>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</si>
  <si>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</si>
  <si>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</si>
  <si>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</si>
  <si>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</si>
  <si>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</si>
  <si>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</si>
  <si>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</si>
  <si>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</si>
  <si>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</si>
  <si>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</si>
  <si>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</si>
  <si>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</si>
  <si>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</si>
  <si>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</si>
  <si>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</si>
  <si>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</si>
  <si>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</si>
  <si>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</si>
  <si>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</si>
  <si>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</si>
  <si>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</si>
  <si>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</si>
  <si>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</si>
  <si>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</si>
  <si>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</si>
  <si>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</si>
  <si>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</si>
  <si>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</si>
  <si>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</si>
  <si>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</si>
  <si>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</si>
  <si>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</si>
  <si>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</si>
  <si>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</si>
  <si>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</si>
  <si>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</si>
  <si>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</si>
  <si>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</si>
  <si>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</si>
  <si>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</si>
  <si>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</si>
  <si>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</si>
  <si>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</si>
  <si>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</si>
  <si>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</si>
  <si>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</si>
  <si>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</si>
  <si>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</si>
  <si>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</si>
  <si>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</si>
  <si>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</si>
  <si>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</si>
  <si>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</si>
  <si>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</si>
  <si>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</si>
  <si>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</si>
  <si>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</si>
  <si>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</si>
  <si>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</si>
  <si>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</si>
  <si>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</si>
  <si>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</si>
  <si>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</si>
  <si>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</si>
  <si>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</si>
  <si>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</si>
  <si>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</si>
  <si>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</si>
  <si>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</si>
  <si>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</si>
  <si>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</si>
  <si>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</si>
  <si>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</si>
  <si>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</si>
  <si>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</si>
  <si>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</si>
  <si>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</si>
  <si>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</si>
  <si>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</si>
  <si>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</si>
  <si>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</si>
  <si>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</si>
  <si>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</si>
  <si>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</si>
  <si>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</si>
  <si>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</si>
  <si>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</si>
  <si>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</si>
  <si>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</si>
  <si>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</si>
  <si>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</si>
  <si>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</si>
  <si>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</si>
  <si>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</si>
  <si>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</si>
  <si>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</si>
  <si>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</si>
  <si>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</si>
  <si>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</si>
  <si>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</si>
  <si>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</si>
  <si>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</si>
  <si>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</si>
  <si>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</si>
  <si>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</si>
  <si>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</si>
  <si>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</si>
  <si>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</si>
  <si>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</si>
  <si>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</si>
  <si>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</si>
  <si>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</si>
  <si>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</si>
  <si>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</si>
  <si>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</si>
  <si>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</si>
  <si>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</si>
  <si>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</si>
  <si>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</si>
  <si>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</si>
  <si>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</si>
  <si>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</si>
  <si>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</si>
  <si>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</si>
  <si>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</si>
  <si>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</si>
  <si>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</si>
  <si>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</si>
  <si>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</si>
  <si>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</si>
  <si>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</si>
  <si>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</si>
  <si>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</si>
  <si>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</si>
  <si>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</si>
  <si>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</si>
  <si>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</si>
  <si>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</si>
  <si>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</si>
  <si>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</si>
  <si>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</si>
  <si>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</si>
  <si>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</si>
  <si>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</si>
  <si>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</si>
  <si>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</si>
  <si>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</si>
  <si>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</si>
  <si>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</si>
  <si>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</si>
  <si>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</si>
  <si>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</si>
  <si>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</si>
  <si>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</si>
  <si>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</si>
  <si>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</si>
  <si>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</si>
  <si>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</si>
  <si>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</si>
  <si>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</si>
  <si>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</si>
  <si>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</si>
  <si>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</si>
  <si>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</si>
  <si>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</si>
  <si>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</si>
  <si>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</si>
  <si>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</si>
  <si>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</si>
  <si>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</si>
  <si>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</si>
  <si>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</si>
  <si>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</si>
  <si>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</si>
  <si>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</si>
  <si>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</si>
  <si>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</si>
  <si>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</si>
  <si>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</si>
  <si>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</si>
  <si>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</si>
  <si>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</si>
  <si>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</si>
  <si>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</si>
  <si>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</si>
  <si>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</si>
  <si>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</si>
  <si>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</si>
  <si>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</si>
  <si>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</si>
  <si>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</si>
  <si>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</si>
  <si>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</si>
  <si>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</si>
  <si>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</si>
  <si>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</si>
  <si>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</si>
  <si>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</si>
  <si>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</si>
  <si>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</si>
  <si>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</si>
  <si>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</si>
  <si>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</si>
  <si>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</si>
  <si>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</si>
  <si>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</si>
  <si>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</si>
  <si>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</si>
  <si>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</si>
  <si>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</si>
  <si>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</si>
  <si>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</si>
  <si>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</si>
  <si>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</si>
  <si>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</si>
  <si>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</si>
  <si>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</si>
  <si>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</si>
  <si>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</si>
  <si>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</si>
  <si>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</si>
  <si>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</si>
  <si>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</si>
  <si>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</si>
  <si>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</si>
  <si>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</si>
  <si>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</si>
  <si>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</si>
  <si>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</si>
  <si>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</si>
  <si>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</si>
  <si>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</si>
  <si>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</si>
  <si>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</si>
  <si>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</si>
  <si>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</si>
  <si>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</si>
  <si>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</si>
  <si>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</si>
  <si>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</si>
  <si>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</si>
  <si>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</si>
  <si>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</si>
  <si>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</si>
  <si>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</si>
  <si>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</si>
  <si>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</si>
  <si>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</si>
  <si>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</si>
  <si>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</si>
  <si>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</si>
  <si>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</si>
  <si>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</si>
  <si>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</si>
  <si>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</si>
  <si>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</si>
  <si>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</si>
  <si>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</si>
  <si>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</si>
  <si>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</si>
  <si>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</si>
  <si>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</si>
  <si>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</si>
  <si>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</si>
  <si>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</si>
  <si>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</si>
  <si>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</si>
  <si>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</si>
  <si>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</si>
  <si>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</si>
  <si>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</si>
  <si>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</si>
  <si>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</si>
  <si>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</si>
  <si>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</si>
  <si>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</si>
  <si>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</si>
  <si>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</si>
  <si>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</si>
  <si>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</si>
  <si>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</si>
  <si>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</si>
  <si>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</si>
  <si>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</si>
  <si>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</si>
  <si>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</si>
  <si>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</si>
  <si>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</si>
  <si>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</si>
  <si>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</si>
  <si>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</si>
  <si>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</si>
  <si>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</si>
  <si>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</si>
  <si>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</si>
  <si>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</si>
  <si>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</si>
  <si>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</si>
  <si>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</si>
  <si>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</si>
  <si>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</si>
  <si>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</si>
  <si>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</si>
  <si>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</si>
  <si>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</si>
  <si>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</si>
  <si>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</si>
  <si>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</si>
  <si>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</si>
  <si>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</si>
  <si>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</si>
  <si>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</si>
  <si>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</si>
  <si>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</si>
  <si>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</si>
  <si>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</si>
  <si>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</si>
  <si>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</si>
  <si>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</si>
  <si>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</si>
  <si>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</si>
  <si>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</si>
  <si>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</si>
  <si>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</si>
  <si>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</si>
  <si>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</si>
  <si>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</si>
  <si>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</si>
  <si>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</si>
  <si>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</si>
  <si>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</si>
  <si>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</si>
  <si>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</si>
  <si>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</si>
  <si>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</si>
  <si>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</si>
  <si>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</si>
  <si>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</si>
  <si>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</si>
  <si>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</si>
  <si>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</si>
  <si>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</si>
  <si>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</si>
  <si>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</si>
  <si>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</si>
  <si>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</si>
  <si>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</si>
  <si>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</si>
  <si>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</si>
  <si>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</si>
  <si>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</si>
  <si>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</si>
  <si>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</si>
  <si>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</si>
  <si>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</si>
  <si>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</si>
  <si>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</si>
  <si>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</si>
  <si>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</si>
  <si>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</si>
  <si>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</si>
  <si>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</si>
  <si>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</si>
  <si>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</si>
  <si>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</si>
  <si>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</si>
  <si>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</si>
  <si>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</si>
  <si>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</si>
  <si>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</si>
  <si>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</si>
  <si>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</si>
  <si>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</si>
  <si>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</si>
  <si>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</si>
  <si>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</si>
  <si>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</si>
  <si>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</si>
  <si>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</si>
  <si>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</si>
  <si>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</si>
  <si>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</si>
  <si>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</si>
  <si>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</si>
  <si>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</si>
  <si>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</si>
  <si>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</si>
  <si>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</si>
  <si>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</si>
  <si>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</si>
  <si>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</si>
  <si>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</si>
  <si>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</si>
  <si>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</si>
  <si>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</si>
  <si>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</si>
  <si>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</si>
  <si>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</si>
  <si>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</si>
  <si>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</si>
  <si>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</si>
  <si>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</si>
  <si>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</si>
  <si>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</si>
  <si>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</si>
  <si>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</si>
  <si>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</si>
  <si>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</si>
  <si>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</si>
  <si>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</si>
  <si>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</si>
  <si>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</si>
  <si>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</si>
  <si>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</si>
  <si>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</si>
  <si>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</si>
  <si>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</si>
  <si>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</si>
  <si>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</si>
  <si>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</si>
  <si>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</si>
  <si>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</si>
  <si>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</si>
  <si>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</si>
  <si>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</si>
  <si>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</si>
  <si>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</si>
  <si>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</si>
  <si>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</si>
  <si>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</si>
  <si>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</si>
  <si>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</si>
  <si>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</si>
  <si>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</si>
  <si>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</si>
  <si>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</si>
  <si>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</si>
  <si>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</si>
  <si>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</si>
  <si>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</si>
  <si>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</si>
  <si>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</si>
  <si>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</si>
  <si>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</si>
  <si>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</si>
  <si>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</si>
  <si>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</si>
  <si>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</si>
  <si>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</si>
  <si>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</si>
  <si>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</si>
  <si>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</si>
  <si>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</si>
  <si>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</si>
  <si>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</si>
  <si>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</si>
  <si>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</si>
  <si>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</si>
  <si>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</si>
  <si>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</si>
  <si>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</si>
  <si>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</si>
  <si>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</si>
  <si>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</si>
  <si>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</si>
  <si>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</si>
  <si>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</si>
  <si>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</si>
  <si>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</si>
  <si>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</si>
  <si>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</si>
  <si>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</si>
  <si>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</si>
  <si>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</si>
  <si>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</si>
  <si>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</si>
  <si>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</si>
  <si>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</si>
  <si>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</si>
  <si>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</si>
  <si>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</si>
  <si>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</si>
  <si>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</si>
  <si>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</si>
  <si>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</si>
  <si>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</si>
  <si>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</si>
  <si>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</si>
  <si>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</si>
  <si>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</si>
  <si>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</si>
  <si>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</si>
  <si>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</si>
  <si>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</si>
  <si>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</si>
  <si>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</si>
  <si>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</si>
  <si>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</si>
  <si>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</si>
  <si>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</si>
  <si>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</si>
  <si>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</si>
  <si>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</si>
  <si>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</si>
  <si>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</si>
  <si>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</si>
  <si>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</si>
  <si>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</si>
  <si>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</si>
  <si>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</si>
  <si>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</si>
  <si>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</si>
  <si>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</si>
  <si>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</si>
  <si>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</si>
  <si>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</si>
  <si>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</si>
  <si>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</si>
  <si>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</si>
  <si>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</si>
  <si>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</si>
  <si>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</si>
  <si>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</si>
  <si>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</si>
  <si>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</si>
  <si>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</si>
  <si>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</si>
  <si>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</si>
  <si>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</si>
  <si>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</si>
  <si>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</si>
  <si>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</si>
  <si>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</si>
  <si>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</si>
  <si>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</si>
  <si>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</si>
  <si>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</si>
  <si>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</si>
  <si>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</si>
  <si>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</si>
  <si>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</si>
  <si>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</si>
  <si>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</si>
  <si>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</si>
  <si>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</si>
  <si>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</si>
  <si>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</si>
  <si>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</si>
  <si>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</si>
  <si>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</si>
  <si>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</si>
  <si>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</si>
  <si>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</si>
  <si>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</si>
  <si>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</si>
  <si>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</si>
  <si>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</si>
  <si>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</si>
  <si>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</si>
  <si>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</si>
  <si>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</si>
  <si>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</si>
  <si>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</si>
  <si>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</si>
  <si>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</si>
  <si>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</si>
  <si>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</si>
  <si>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</si>
  <si>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</si>
  <si>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</si>
  <si>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</si>
  <si>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</si>
  <si>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</si>
  <si>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</si>
  <si>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</si>
  <si>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</si>
  <si>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</si>
  <si>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</si>
  <si>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</si>
  <si>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</si>
  <si>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</si>
  <si>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</si>
  <si>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</si>
  <si>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</si>
  <si>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</si>
  <si>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</si>
  <si>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</si>
  <si>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</si>
  <si>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</si>
  <si>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</si>
  <si>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</si>
  <si>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</si>
  <si>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</si>
  <si>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</si>
  <si>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</si>
  <si>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</si>
  <si>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</si>
  <si>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</si>
  <si>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</si>
  <si>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</si>
  <si>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</si>
  <si>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</si>
  <si>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</si>
  <si>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</si>
  <si>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</si>
  <si>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</si>
  <si>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</si>
  <si>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</si>
  <si>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</si>
  <si>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</si>
  <si>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</si>
  <si>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</si>
  <si>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</si>
  <si>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</si>
  <si>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</si>
  <si>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</si>
  <si>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</si>
  <si>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</si>
  <si>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</si>
  <si>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</si>
  <si>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</si>
  <si>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</si>
  <si>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</si>
  <si>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</si>
  <si>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</si>
  <si>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</si>
  <si>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</si>
  <si>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</si>
  <si>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</si>
  <si>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</si>
  <si>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</si>
  <si>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</si>
  <si>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</si>
  <si>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</si>
  <si>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</si>
  <si>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</si>
  <si>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</si>
  <si>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</si>
  <si>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</si>
  <si>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</si>
  <si>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</si>
  <si>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</si>
  <si>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</si>
  <si>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</si>
  <si>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</si>
  <si>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</si>
  <si>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</si>
  <si>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</si>
  <si>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</si>
  <si>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</si>
  <si>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</si>
  <si>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</si>
  <si>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</si>
  <si>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</si>
  <si>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</si>
  <si>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</si>
  <si>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</si>
  <si>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</si>
  <si>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</si>
  <si>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</si>
  <si>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</si>
  <si>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</si>
  <si>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</si>
  <si>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</si>
  <si>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</si>
  <si>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</si>
  <si>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</si>
  <si>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</si>
  <si>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</si>
  <si>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</si>
  <si>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</si>
  <si>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</si>
  <si>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</si>
  <si>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</si>
  <si>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</si>
  <si>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</si>
  <si>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</si>
  <si>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</si>
  <si>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</si>
  <si>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</si>
  <si>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</si>
  <si>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</si>
  <si>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</si>
  <si>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</si>
  <si>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</si>
  <si>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</si>
  <si>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</si>
  <si>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</si>
  <si>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</si>
  <si>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</si>
  <si>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</si>
  <si>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</si>
  <si>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</si>
  <si>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</si>
  <si>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</si>
  <si>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</si>
  <si>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</si>
  <si>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</si>
  <si>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</si>
  <si>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</si>
  <si>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</si>
  <si>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</si>
  <si>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</si>
  <si>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</si>
  <si>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</si>
  <si>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</si>
  <si>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</si>
  <si>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</si>
  <si>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</si>
  <si>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</si>
  <si>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</si>
  <si>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</si>
  <si>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</si>
  <si>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</si>
  <si>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</si>
  <si>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</si>
  <si>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</si>
  <si>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</si>
  <si>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</si>
  <si>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</si>
  <si>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</si>
  <si>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</si>
  <si>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</si>
  <si>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</si>
  <si>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</si>
  <si>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</si>
  <si>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</si>
  <si>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</si>
  <si>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</si>
  <si>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</si>
  <si>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</si>
  <si>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</si>
  <si>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</si>
  <si>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</si>
  <si>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</si>
  <si>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</si>
  <si>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</si>
  <si>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</si>
  <si>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</si>
  <si>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</si>
  <si>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</si>
  <si>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</si>
  <si>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</si>
  <si>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</si>
  <si>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</si>
  <si>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</si>
  <si>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</si>
  <si>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</si>
  <si>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</si>
  <si>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</si>
  <si>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</si>
  <si>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</si>
  <si>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</si>
  <si>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</si>
  <si>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</si>
  <si>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</si>
  <si>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</si>
  <si>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</si>
  <si>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</si>
  <si>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</si>
  <si>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</si>
  <si>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</si>
  <si>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</si>
  <si>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</si>
  <si>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</si>
  <si>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</si>
  <si>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</si>
  <si>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</si>
  <si>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</si>
  <si>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</si>
  <si>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</si>
  <si>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</si>
  <si>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</si>
  <si>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</si>
  <si>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</si>
  <si>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</si>
  <si>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</si>
  <si>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</si>
  <si>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</si>
  <si>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</si>
  <si>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</si>
  <si>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</si>
  <si>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</si>
  <si>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</si>
  <si>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</si>
  <si>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</si>
  <si>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</si>
  <si>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</si>
  <si>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</si>
  <si>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</si>
  <si>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</si>
  <si>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</si>
  <si>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</si>
  <si>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</si>
  <si>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</si>
  <si>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</si>
  <si>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</si>
  <si>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</si>
  <si>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</si>
  <si>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</si>
  <si>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</si>
  <si>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</si>
  <si>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</si>
  <si>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</si>
  <si>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</si>
  <si>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</si>
  <si>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</si>
  <si>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</si>
  <si>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</si>
  <si>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</si>
  <si>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</si>
  <si>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</si>
  <si>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</si>
  <si>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</si>
  <si>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</si>
  <si>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</si>
  <si>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</si>
  <si>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</si>
  <si>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</si>
  <si>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</si>
  <si>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</si>
  <si>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</si>
  <si>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</si>
  <si>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</si>
  <si>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</si>
  <si>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</si>
  <si>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</si>
  <si>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</si>
  <si>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</si>
  <si>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</si>
  <si>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</si>
  <si>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</si>
  <si>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</si>
  <si>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</si>
  <si>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</si>
  <si>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</si>
  <si>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</si>
  <si>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</si>
  <si>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</si>
  <si>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</si>
  <si>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</si>
  <si>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</si>
  <si>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</si>
  <si>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</si>
  <si>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</si>
  <si>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</si>
  <si>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</si>
  <si>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</si>
  <si>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</si>
  <si>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</si>
  <si>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</si>
  <si>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</si>
  <si>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</si>
  <si>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</si>
  <si>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</si>
  <si>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</si>
  <si>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</si>
  <si>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</si>
  <si>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</si>
  <si>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</si>
  <si>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</si>
  <si>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</si>
  <si>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</si>
  <si>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</si>
  <si>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</si>
  <si>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</si>
  <si>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</si>
  <si>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</si>
  <si>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</si>
  <si>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</si>
  <si>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</si>
  <si>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</si>
  <si>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</si>
  <si>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</si>
  <si>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</si>
  <si>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</si>
  <si>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</si>
  <si>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</si>
  <si>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</si>
  <si>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</si>
  <si>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</si>
  <si>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</si>
  <si>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</si>
  <si>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</si>
  <si>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</si>
  <si>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</si>
  <si>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</si>
  <si>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</si>
  <si>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</si>
  <si>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</si>
  <si>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</si>
  <si>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</si>
  <si>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</si>
  <si>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</si>
  <si>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</si>
  <si>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</si>
  <si>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</si>
  <si>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</si>
  <si>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</si>
  <si>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</si>
  <si>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</si>
  <si>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</si>
  <si>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</si>
  <si>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</si>
  <si>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</si>
  <si>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</si>
  <si>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</si>
  <si>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</si>
  <si>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</si>
  <si>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</si>
  <si>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</si>
  <si>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</si>
  <si>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</si>
  <si>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</si>
  <si>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</si>
  <si>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</si>
  <si>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</si>
  <si>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</si>
  <si>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</si>
  <si>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</si>
  <si>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</si>
  <si>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</si>
  <si>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</si>
  <si>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</si>
  <si>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</si>
  <si>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</si>
  <si>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</si>
  <si>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</si>
  <si>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</si>
  <si>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</si>
  <si>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</si>
  <si>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</si>
  <si>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</si>
  <si>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</si>
  <si>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</si>
  <si>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</si>
  <si>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</si>
  <si>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</si>
  <si>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</si>
  <si>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</si>
  <si>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</si>
  <si>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</si>
  <si>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</si>
  <si>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</si>
  <si>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</si>
  <si>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</si>
  <si>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</si>
  <si>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</si>
  <si>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</si>
  <si>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</si>
  <si>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</si>
  <si>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</si>
  <si>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</si>
  <si>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</si>
  <si>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</si>
  <si>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</si>
  <si>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</si>
  <si>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</si>
  <si>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</si>
  <si>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</si>
  <si>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</si>
  <si>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</si>
  <si>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</si>
  <si>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</si>
  <si>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</si>
  <si>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</si>
  <si>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</si>
  <si>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</si>
  <si>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</si>
  <si>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</si>
  <si>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</si>
  <si>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</si>
  <si>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</si>
  <si>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</si>
  <si>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</si>
  <si>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</si>
  <si>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</si>
  <si>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</si>
  <si>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</si>
  <si>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</si>
  <si>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</si>
  <si>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</si>
  <si>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</si>
  <si>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</si>
  <si>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</si>
  <si>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</si>
  <si>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</si>
  <si>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</si>
  <si>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</si>
  <si>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</si>
  <si>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</si>
  <si>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</si>
  <si>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</si>
  <si>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</si>
  <si>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</si>
  <si>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</si>
  <si>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</si>
  <si>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</si>
  <si>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</si>
  <si>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</si>
  <si>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</si>
  <si>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</si>
  <si>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</si>
  <si>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</si>
  <si>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</si>
  <si>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</si>
  <si>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</si>
  <si>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</si>
  <si>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</si>
  <si>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</si>
  <si>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</si>
  <si>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</si>
  <si>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</si>
  <si>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</si>
  <si>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</si>
  <si>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</si>
  <si>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</si>
  <si>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</si>
  <si>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</si>
  <si>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</si>
  <si>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</si>
  <si>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</si>
  <si>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</si>
  <si>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</si>
  <si>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</si>
  <si>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</si>
  <si>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</si>
  <si>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</si>
  <si>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</si>
  <si>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</si>
  <si>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</si>
  <si>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</si>
  <si>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</si>
  <si>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</si>
  <si>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</si>
  <si>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</si>
  <si>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</si>
  <si>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</si>
  <si>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</si>
  <si>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</si>
  <si>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</si>
  <si>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</si>
  <si>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</si>
  <si>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</si>
  <si>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</si>
  <si>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</si>
  <si>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</si>
  <si>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</si>
  <si>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</si>
  <si>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</si>
  <si>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</si>
  <si>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</si>
  <si>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</si>
  <si>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</si>
  <si>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</si>
  <si>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</si>
  <si>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</si>
  <si>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</si>
  <si>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</si>
  <si>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</si>
  <si>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</si>
  <si>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</si>
  <si>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</si>
  <si>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</si>
  <si>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</si>
  <si>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</si>
  <si>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</si>
  <si>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</si>
  <si>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</si>
  <si>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</si>
  <si>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</si>
  <si>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</si>
  <si>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</si>
  <si>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</si>
  <si>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</si>
  <si>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</si>
  <si>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</si>
  <si>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</si>
  <si>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</si>
  <si>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</si>
  <si>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</si>
  <si>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</si>
  <si>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</si>
  <si>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</si>
  <si>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</si>
  <si>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</si>
  <si>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</si>
  <si>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</si>
  <si>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</si>
  <si>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</si>
  <si>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</si>
  <si>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</si>
  <si>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</si>
  <si>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</si>
  <si>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</si>
  <si>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</si>
  <si>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</si>
  <si>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</si>
  <si>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</si>
  <si>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</si>
  <si>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</si>
  <si>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</si>
  <si>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</si>
  <si>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</si>
  <si>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</si>
  <si>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</si>
  <si>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</si>
  <si>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</si>
  <si>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</si>
  <si>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</si>
  <si>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</si>
  <si>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</si>
  <si>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</si>
  <si>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</si>
  <si>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</si>
  <si>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</si>
  <si>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</si>
  <si>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</si>
  <si>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</si>
  <si>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</si>
  <si>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</si>
  <si>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</si>
  <si>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</si>
  <si>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</si>
  <si>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</si>
  <si>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</si>
  <si>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</si>
  <si>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</si>
  <si>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</si>
  <si>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</si>
  <si>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</si>
  <si>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</si>
  <si>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</si>
  <si>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</si>
  <si>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</si>
  <si>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</si>
  <si>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</si>
  <si>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</si>
  <si>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</si>
  <si>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</si>
  <si>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</si>
  <si>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</si>
  <si>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</si>
  <si>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</si>
  <si>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</si>
  <si>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</si>
  <si>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</si>
  <si>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</si>
  <si>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</si>
  <si>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</si>
  <si>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</si>
  <si>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</si>
  <si>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</si>
  <si>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</si>
  <si>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</si>
  <si>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</si>
  <si>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</si>
  <si>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</si>
  <si>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</si>
  <si>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</si>
  <si>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</si>
  <si>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</si>
  <si>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</si>
  <si>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</si>
  <si>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</si>
  <si>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</si>
  <si>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</si>
  <si>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</si>
  <si>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</si>
  <si>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</si>
  <si>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</si>
  <si>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</si>
  <si>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</si>
  <si>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</si>
  <si>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</si>
  <si>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</si>
  <si>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</si>
  <si>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</si>
  <si>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</si>
  <si>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</si>
  <si>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</si>
  <si>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</si>
  <si>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</si>
  <si>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</si>
  <si>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</si>
  <si>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</si>
  <si>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</si>
  <si>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</si>
  <si>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</si>
  <si>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</si>
  <si>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</si>
  <si>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</si>
  <si>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</si>
  <si>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</si>
  <si>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</si>
  <si>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</si>
  <si>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</si>
  <si>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</si>
  <si>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</si>
  <si>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</si>
  <si>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</si>
  <si>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</si>
  <si>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</si>
  <si>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</si>
  <si>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</si>
  <si>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</si>
  <si>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</si>
  <si>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</si>
  <si>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</si>
  <si>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</si>
  <si>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</si>
  <si>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</si>
  <si>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</si>
  <si>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</si>
  <si>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</si>
  <si>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</si>
  <si>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</si>
  <si>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</si>
  <si>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</si>
  <si>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</si>
  <si>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</si>
  <si>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</si>
  <si>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</si>
  <si>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</si>
  <si>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</si>
  <si>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</si>
  <si>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</si>
  <si>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</si>
  <si>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</si>
  <si>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</si>
  <si>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</si>
  <si>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</si>
  <si>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</si>
  <si>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</si>
  <si>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</si>
  <si>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</si>
  <si>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</si>
  <si>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</si>
  <si>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</si>
  <si>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</si>
  <si>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</si>
  <si>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</si>
  <si>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</si>
  <si>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</si>
  <si>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</si>
  <si>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</si>
  <si>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</si>
  <si>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</si>
  <si>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</si>
  <si>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</si>
  <si>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</si>
  <si>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</si>
  <si>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</si>
  <si>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</si>
  <si>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</si>
  <si>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</si>
  <si>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</si>
  <si>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</si>
  <si>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</si>
  <si>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</si>
  <si>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</si>
  <si>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</si>
  <si>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</si>
  <si>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</si>
  <si>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</si>
  <si>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</si>
  <si>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</si>
  <si>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</si>
  <si>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</si>
  <si>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</si>
  <si>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</si>
  <si>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</si>
  <si>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</si>
  <si>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</si>
  <si>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</si>
  <si>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</si>
  <si>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</si>
  <si>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</si>
  <si>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</si>
  <si>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</si>
  <si>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</si>
  <si>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</si>
  <si>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</si>
  <si>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</si>
  <si>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</si>
  <si>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</si>
  <si>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</si>
  <si>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</si>
  <si>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</si>
  <si>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</si>
  <si>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</si>
  <si>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</si>
  <si>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</si>
  <si>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</si>
  <si>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</si>
  <si>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</si>
  <si>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</si>
  <si>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</si>
  <si>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</si>
  <si>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</si>
  <si>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</si>
  <si>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</si>
  <si>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</si>
  <si>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</si>
  <si>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</si>
  <si>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</si>
  <si>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</si>
  <si>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</si>
  <si>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</si>
  <si>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</si>
  <si>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</si>
  <si>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</si>
  <si>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</si>
  <si>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</si>
  <si>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</si>
  <si>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</si>
  <si>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</si>
  <si>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</si>
  <si>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</si>
  <si>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</si>
  <si>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</si>
  <si>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</si>
  <si>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</si>
  <si>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</si>
  <si>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</si>
  <si>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</si>
  <si>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</si>
  <si>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</si>
  <si>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</si>
  <si>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</si>
  <si>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</si>
  <si>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</si>
  <si>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</si>
  <si>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</si>
  <si>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</si>
  <si>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</si>
  <si>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</si>
  <si>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</si>
  <si>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</si>
  <si>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</si>
  <si>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</si>
  <si>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</si>
  <si>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</si>
  <si>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</si>
  <si>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</si>
  <si>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</si>
  <si>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</si>
  <si>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</si>
  <si>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</si>
  <si>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</si>
  <si>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</si>
  <si>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</si>
  <si>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</si>
  <si>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</si>
  <si>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</si>
  <si>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</si>
  <si>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</si>
  <si>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</si>
  <si>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</si>
  <si>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</si>
  <si>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</si>
  <si>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</si>
  <si>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</si>
  <si>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</si>
  <si>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</si>
  <si>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</si>
  <si>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</si>
  <si>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</si>
  <si>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</si>
  <si>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</si>
  <si>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</si>
  <si>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</si>
  <si>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</si>
  <si>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</si>
  <si>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</si>
  <si>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</si>
  <si>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</si>
  <si>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</si>
  <si>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</si>
  <si>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</si>
  <si>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</si>
  <si>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</si>
  <si>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</si>
  <si>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</si>
  <si>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</si>
  <si>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</si>
  <si>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</si>
  <si>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</si>
  <si>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</si>
  <si>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</si>
  <si>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</si>
  <si>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</si>
  <si>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</si>
  <si>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</si>
  <si>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</si>
  <si>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</si>
  <si>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</si>
  <si>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</si>
  <si>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</si>
  <si>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</si>
  <si>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</si>
  <si>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</si>
  <si>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</si>
  <si>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</si>
  <si>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</si>
  <si>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</si>
  <si>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</si>
  <si>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</si>
  <si>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</si>
  <si>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</si>
  <si>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</si>
  <si>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</si>
  <si>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</si>
  <si>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</si>
  <si>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</si>
  <si>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</si>
  <si>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</si>
  <si>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</si>
  <si>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</si>
  <si>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</si>
  <si>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</si>
  <si>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</si>
  <si>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</si>
  <si>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</si>
  <si>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</si>
  <si>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</si>
  <si>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</si>
  <si>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</si>
  <si>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</si>
  <si>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</si>
  <si>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</si>
  <si>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</si>
  <si>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</si>
  <si>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</si>
  <si>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</si>
  <si>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</si>
  <si>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</si>
  <si>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</si>
  <si>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</si>
  <si>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</si>
  <si>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</si>
  <si>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</si>
  <si>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</si>
  <si>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</si>
  <si>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</si>
  <si>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</si>
  <si>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</si>
  <si>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</si>
  <si>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</si>
  <si>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</si>
  <si>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</si>
  <si>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</si>
  <si>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</si>
  <si>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</si>
  <si>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</si>
  <si>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</si>
  <si>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</si>
  <si>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</si>
  <si>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</si>
  <si>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</si>
  <si>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</si>
  <si>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</si>
  <si>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</si>
  <si>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</si>
  <si>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</si>
  <si>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</si>
  <si>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</si>
  <si>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</si>
  <si>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</si>
  <si>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</si>
  <si>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</si>
  <si>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</si>
  <si>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</si>
  <si>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</si>
  <si>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</si>
  <si>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</si>
  <si>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</si>
  <si>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</si>
  <si>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</si>
  <si>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</si>
  <si>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</si>
  <si>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</si>
  <si>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</si>
  <si>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</si>
  <si>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</si>
  <si>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</si>
  <si>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</si>
  <si>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</si>
  <si>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</si>
  <si>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</si>
  <si>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</si>
  <si>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</si>
  <si>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</si>
  <si>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</si>
  <si>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</si>
  <si>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</si>
  <si>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</si>
  <si>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</si>
  <si>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</si>
  <si>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</si>
  <si>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</si>
  <si>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</si>
  <si>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</si>
  <si>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</si>
  <si>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</si>
  <si>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</si>
  <si>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</si>
  <si>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</si>
  <si>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</si>
  <si>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</si>
  <si>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</si>
  <si>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</si>
  <si>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</si>
  <si>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</si>
  <si>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</si>
  <si>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</si>
  <si>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</si>
  <si>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</si>
  <si>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</si>
  <si>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</si>
  <si>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</si>
  <si>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</si>
  <si>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</si>
  <si>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</si>
  <si>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</si>
  <si>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</si>
  <si>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</si>
  <si>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</si>
  <si>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</si>
  <si>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</si>
  <si>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</si>
  <si>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</si>
  <si>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</si>
  <si>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</si>
  <si>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</si>
  <si>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</si>
  <si>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</si>
  <si>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</si>
  <si>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</si>
  <si>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</si>
  <si>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</si>
  <si>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</si>
  <si>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</si>
  <si>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</si>
  <si>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</si>
  <si>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</si>
  <si>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</si>
  <si>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</si>
  <si>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</si>
  <si>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</si>
  <si>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</si>
  <si>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</si>
  <si>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</si>
  <si>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</si>
  <si>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</si>
  <si>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</si>
  <si>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</si>
  <si>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</si>
  <si>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</si>
  <si>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</si>
  <si>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</si>
  <si>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</si>
  <si>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</si>
  <si>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</si>
  <si>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</si>
  <si>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</si>
  <si>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</si>
  <si>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</si>
  <si>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</si>
  <si>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</si>
  <si>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</si>
  <si>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</si>
  <si>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</si>
  <si>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</si>
  <si>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</si>
  <si>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</si>
  <si>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</si>
  <si>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</si>
  <si>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</si>
  <si>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</si>
  <si>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</si>
  <si>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</si>
  <si>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</si>
  <si>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</si>
  <si>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</si>
  <si>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</si>
  <si>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</si>
  <si>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</si>
  <si>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</si>
  <si>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</si>
  <si>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</si>
  <si>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</si>
  <si>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</si>
  <si>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</si>
  <si>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</si>
  <si>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</si>
  <si>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</si>
  <si>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</si>
  <si>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</si>
  <si>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</si>
  <si>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</si>
  <si>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</si>
  <si>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</si>
  <si>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</si>
  <si>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</si>
  <si>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</si>
  <si>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</si>
  <si>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</si>
  <si>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</si>
  <si>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</si>
  <si>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</si>
  <si>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</si>
  <si>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</si>
  <si>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</si>
  <si>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</si>
  <si>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</si>
  <si>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</si>
  <si>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</si>
  <si>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</si>
  <si>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</si>
  <si>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</si>
  <si>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</si>
  <si>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</si>
  <si>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</si>
  <si>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</si>
  <si>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</si>
  <si>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</si>
  <si>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</si>
  <si>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</si>
  <si>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</si>
  <si>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</si>
  <si>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</si>
  <si>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</si>
  <si>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</si>
  <si>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</si>
  <si>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</si>
  <si>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</si>
  <si>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</si>
  <si>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</si>
  <si>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</si>
  <si>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</si>
  <si>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</si>
  <si>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</si>
  <si>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</si>
  <si>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</si>
  <si>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</si>
  <si>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</si>
  <si>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</si>
  <si>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</si>
  <si>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</si>
  <si>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</si>
  <si>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</si>
  <si>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</si>
  <si>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</si>
  <si>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</si>
  <si>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</si>
  <si>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</si>
  <si>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</si>
  <si>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</si>
  <si>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</si>
  <si>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</si>
  <si>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</si>
  <si>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</si>
  <si>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</si>
  <si>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</si>
  <si>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</si>
  <si>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</si>
  <si>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</si>
  <si>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</si>
  <si>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</si>
  <si>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</si>
  <si>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</si>
  <si>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</si>
  <si>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</si>
  <si>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</si>
  <si>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</si>
  <si>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</si>
  <si>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</si>
  <si>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</si>
  <si>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</si>
  <si>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</si>
  <si>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</si>
  <si>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</si>
  <si>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</si>
  <si>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</si>
  <si>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</si>
  <si>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</si>
  <si>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</si>
  <si>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</si>
  <si>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</si>
  <si>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</si>
  <si>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</si>
  <si>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</si>
  <si>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</si>
  <si>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</si>
  <si>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</si>
  <si>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</si>
  <si>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</si>
  <si>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</si>
  <si>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</si>
  <si>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</si>
  <si>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</si>
  <si>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</si>
  <si>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</si>
  <si>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</si>
  <si>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</si>
  <si>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</si>
  <si>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</si>
  <si>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</si>
  <si>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</si>
  <si>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</si>
  <si>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</si>
  <si>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</si>
  <si>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</si>
  <si>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</si>
  <si>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</si>
  <si>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</si>
  <si>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</si>
  <si>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</si>
  <si>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</si>
  <si>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</si>
  <si>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</si>
  <si>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</si>
  <si>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</si>
  <si>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</si>
  <si>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</si>
  <si>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</si>
  <si>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</si>
  <si>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</si>
  <si>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</si>
  <si>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</si>
  <si>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</si>
  <si>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</si>
  <si>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</si>
  <si>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</si>
  <si>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</si>
  <si>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</si>
  <si>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</si>
  <si>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</si>
  <si>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</si>
  <si>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</si>
  <si>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</si>
  <si>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</si>
  <si>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</si>
  <si>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</si>
  <si>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</si>
  <si>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</si>
  <si>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</si>
  <si>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</si>
  <si>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</si>
  <si>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</si>
  <si>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</si>
  <si>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</si>
  <si>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</si>
  <si>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</si>
  <si>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</si>
  <si>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</si>
  <si>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</si>
  <si>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</si>
  <si>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</si>
  <si>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</si>
  <si>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</si>
  <si>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</si>
  <si>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</si>
  <si>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</si>
  <si>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</si>
  <si>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</si>
  <si>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</si>
  <si>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</si>
  <si>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</si>
  <si>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</si>
  <si>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</si>
  <si>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</si>
  <si>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</si>
  <si>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</si>
  <si>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</si>
  <si>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</si>
  <si>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</si>
  <si>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</si>
  <si>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</si>
  <si>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</si>
  <si>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</si>
  <si>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</si>
  <si>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</si>
  <si>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</si>
  <si>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</si>
  <si>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</si>
  <si>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</si>
  <si>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</si>
  <si>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</si>
  <si>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</si>
  <si>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</si>
  <si>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</si>
  <si>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</si>
  <si>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</si>
  <si>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</si>
  <si>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</si>
  <si>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</si>
  <si>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</si>
  <si>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</si>
  <si>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</si>
  <si>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</si>
  <si>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</si>
  <si>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</si>
  <si>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</si>
  <si>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</si>
  <si>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</si>
  <si>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</si>
  <si>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</si>
  <si>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</si>
  <si>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</si>
  <si>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</si>
  <si>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</si>
  <si>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</si>
  <si>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</si>
  <si>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</si>
  <si>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</si>
  <si>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</si>
  <si>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</si>
  <si>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</si>
  <si>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</si>
  <si>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</si>
  <si>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</si>
  <si>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</si>
  <si>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</si>
  <si>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</si>
  <si>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</si>
  <si>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</si>
  <si>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</si>
  <si>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</si>
  <si>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</si>
  <si>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</si>
  <si>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</si>
  <si>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</si>
  <si>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</si>
  <si>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</si>
  <si>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</si>
  <si>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</si>
  <si>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</si>
  <si>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</si>
  <si>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</si>
  <si>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</si>
  <si>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</si>
  <si>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</si>
  <si>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</si>
  <si>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</si>
  <si>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</si>
  <si>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</si>
  <si>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</si>
  <si>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</si>
  <si>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</si>
  <si>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</si>
  <si>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</si>
  <si>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</si>
  <si>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</si>
  <si>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</si>
  <si>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</si>
  <si>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</si>
  <si>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</si>
  <si>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</si>
  <si>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</si>
  <si>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</si>
  <si>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</si>
  <si>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</si>
  <si>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</si>
  <si>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</si>
  <si>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</si>
  <si>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</si>
  <si>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</si>
  <si>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</si>
  <si>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</si>
  <si>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</si>
  <si>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</si>
  <si>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</si>
  <si>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</si>
  <si>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</si>
  <si>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</si>
  <si>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</si>
  <si>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</si>
  <si>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</si>
  <si>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</si>
  <si>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</si>
  <si>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</si>
  <si>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</si>
  <si>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</si>
  <si>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</si>
  <si>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</si>
  <si>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</si>
  <si>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</si>
  <si>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</si>
  <si>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</si>
  <si>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</si>
  <si>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</si>
  <si>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</si>
  <si>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</si>
  <si>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</si>
  <si>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</si>
  <si>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</si>
  <si>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</si>
  <si>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</si>
  <si>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</si>
  <si>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</si>
  <si>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</si>
  <si>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</si>
  <si>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</si>
  <si>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</si>
  <si>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</si>
  <si>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</si>
  <si>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</si>
  <si>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</si>
  <si>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</si>
  <si>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</si>
  <si>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</si>
  <si>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</si>
  <si>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</si>
  <si>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</si>
  <si>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</si>
  <si>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</si>
  <si>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</si>
  <si>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</si>
  <si>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</si>
  <si>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</si>
  <si>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</si>
  <si>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</si>
  <si>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</si>
  <si>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</si>
  <si>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</si>
  <si>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</si>
  <si>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</si>
  <si>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</si>
  <si>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</si>
  <si>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</si>
  <si>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</si>
  <si>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</si>
  <si>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</si>
  <si>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</si>
  <si>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</si>
  <si>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</si>
  <si>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</si>
  <si>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</si>
  <si>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</si>
  <si>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</si>
  <si>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</si>
  <si>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</si>
  <si>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</si>
  <si>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</si>
  <si>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</si>
  <si>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</si>
  <si>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</si>
  <si>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</si>
  <si>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</si>
  <si>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</si>
  <si>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</si>
  <si>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</si>
  <si>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</si>
  <si>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</si>
  <si>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</si>
  <si>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</si>
  <si>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</si>
  <si>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</si>
  <si>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</si>
  <si>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</si>
  <si>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</si>
  <si>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</si>
  <si>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</si>
  <si>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</si>
  <si>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</si>
  <si>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</si>
  <si>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</si>
  <si>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</si>
  <si>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</si>
  <si>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</si>
  <si>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</si>
  <si>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</si>
  <si>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</si>
  <si>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</si>
  <si>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</si>
  <si>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</si>
  <si>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</si>
  <si>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</si>
  <si>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</si>
  <si>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</si>
  <si>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</si>
  <si>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</si>
  <si>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</si>
  <si>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</si>
  <si>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</si>
  <si>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</si>
  <si>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</si>
  <si>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</si>
  <si>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</si>
  <si>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</si>
  <si>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</si>
  <si>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</si>
  <si>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</si>
  <si>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</si>
  <si>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</si>
  <si>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</si>
  <si>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</si>
  <si>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</si>
  <si>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</si>
  <si>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</si>
  <si>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</si>
  <si>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</si>
  <si>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</si>
  <si>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</si>
  <si>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</si>
  <si>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</si>
  <si>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</si>
  <si>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</si>
  <si>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</si>
  <si>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</si>
  <si>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</si>
  <si>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</si>
  <si>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</si>
  <si>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</si>
  <si>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</si>
  <si>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</si>
  <si>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</si>
  <si>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</si>
  <si>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</si>
  <si>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</si>
  <si>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</si>
  <si>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</si>
  <si>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</si>
  <si>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</si>
  <si>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</si>
  <si>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</si>
  <si>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</si>
  <si>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</si>
  <si>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</si>
  <si>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</si>
  <si>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</si>
  <si>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</si>
  <si>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</si>
  <si>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</si>
  <si>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</si>
  <si>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</si>
  <si>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</si>
  <si>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</si>
  <si>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</si>
  <si>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</si>
  <si>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</si>
  <si>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</si>
  <si>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</si>
  <si>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</si>
  <si>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</si>
  <si>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</si>
  <si>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</si>
  <si>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</si>
  <si>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</si>
  <si>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</si>
  <si>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</si>
  <si>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</si>
  <si>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</si>
  <si>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</si>
  <si>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</si>
  <si>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</si>
  <si>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</si>
  <si>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</si>
  <si>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</si>
  <si>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</si>
  <si>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</si>
  <si>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</si>
  <si>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</si>
  <si>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</si>
  <si>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</si>
  <si>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</si>
  <si>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</si>
  <si>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</si>
  <si>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</si>
  <si>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</si>
  <si>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</si>
  <si>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</si>
  <si>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</si>
  <si>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</si>
  <si>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</si>
  <si>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</si>
  <si>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</si>
  <si>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</si>
  <si>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</si>
  <si>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</si>
  <si>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</si>
  <si>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</si>
  <si>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</si>
  <si>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</si>
  <si>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</si>
  <si>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</si>
  <si>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</si>
  <si>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</si>
  <si>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</si>
  <si>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</si>
  <si>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</si>
  <si>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</si>
  <si>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</si>
  <si>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</si>
  <si>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</si>
  <si>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</si>
  <si>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</si>
  <si>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</si>
  <si>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</si>
  <si>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</si>
  <si>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</si>
  <si>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</si>
  <si>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</si>
  <si>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</si>
  <si>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</si>
  <si>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</si>
  <si>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</si>
  <si>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</si>
  <si>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</si>
  <si>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</si>
  <si>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</si>
  <si>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</si>
  <si>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</si>
  <si>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</si>
  <si>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</si>
  <si>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</si>
  <si>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</si>
  <si>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</si>
  <si>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</si>
  <si>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</si>
  <si>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</si>
  <si>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</si>
  <si>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</si>
  <si>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</si>
  <si>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</si>
  <si>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</si>
  <si>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</si>
  <si>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</si>
  <si>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</si>
  <si>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</si>
  <si>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</si>
  <si>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</si>
  <si>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</si>
  <si>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</si>
  <si>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</si>
  <si>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</si>
  <si>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</si>
  <si>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</si>
  <si>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</si>
  <si>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</si>
  <si>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</si>
  <si>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</si>
  <si>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</si>
  <si>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</si>
  <si>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</si>
  <si>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</si>
  <si>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</si>
  <si>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</si>
  <si>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</si>
  <si>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</si>
  <si>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</si>
  <si>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</si>
  <si>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</si>
  <si>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</si>
  <si>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</si>
  <si>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</si>
  <si>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</si>
  <si>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</si>
  <si>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</si>
  <si>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</si>
  <si>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</si>
  <si>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</si>
  <si>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</si>
  <si>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</si>
  <si>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</si>
  <si>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</si>
  <si>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</si>
  <si>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</si>
  <si>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</si>
  <si>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</si>
  <si>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</si>
  <si>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</si>
  <si>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</si>
  <si>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</si>
  <si>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</si>
  <si>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</si>
  <si>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</si>
  <si>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</si>
  <si>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</si>
  <si>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</si>
  <si>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</si>
  <si>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</si>
  <si>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</si>
  <si>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</si>
  <si>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</si>
  <si>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</si>
  <si>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</si>
  <si>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</si>
  <si>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</si>
  <si>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</si>
  <si>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</si>
  <si>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</si>
  <si>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</si>
  <si>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</si>
  <si>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</si>
  <si>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</si>
  <si>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</si>
  <si>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</si>
  <si>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</si>
  <si>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</si>
  <si>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</si>
  <si>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</si>
  <si>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</si>
  <si>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</si>
  <si>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</si>
  <si>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</si>
  <si>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</si>
  <si>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</si>
  <si>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</si>
  <si>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</si>
  <si>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</si>
  <si>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</si>
  <si>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</si>
  <si>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</si>
  <si>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</si>
  <si>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</si>
  <si>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</si>
  <si>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</si>
  <si>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</si>
  <si>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</si>
  <si>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</si>
  <si>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</si>
  <si>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</si>
  <si>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</si>
  <si>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</si>
  <si>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</si>
  <si>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</si>
  <si>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</si>
  <si>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</si>
  <si>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</si>
  <si>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</si>
  <si>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</si>
  <si>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</si>
  <si>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</si>
  <si>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</si>
  <si>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</si>
  <si>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</si>
  <si>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</si>
  <si>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</si>
  <si>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</si>
  <si>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</si>
  <si>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</si>
  <si>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</si>
  <si>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</si>
  <si>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</si>
  <si>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</si>
  <si>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</si>
  <si>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</si>
  <si>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</si>
  <si>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</si>
  <si>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</si>
  <si>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</si>
  <si>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</si>
  <si>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</si>
  <si>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</si>
  <si>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</si>
  <si>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</si>
  <si>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</si>
  <si>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</si>
  <si>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</si>
  <si>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</si>
  <si>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</si>
  <si>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</si>
  <si>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</si>
  <si>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</si>
  <si>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</si>
  <si>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</si>
  <si>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</si>
  <si>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</si>
  <si>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</si>
  <si>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</si>
  <si>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</si>
  <si>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</si>
  <si>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</si>
  <si>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</si>
  <si>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</si>
  <si>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</si>
  <si>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</si>
  <si>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</si>
  <si>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</si>
  <si>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</si>
  <si>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</si>
  <si>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</si>
  <si>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</si>
  <si>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</si>
  <si>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</si>
  <si>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</si>
  <si>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</si>
  <si>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</si>
  <si>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</si>
  <si>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</si>
  <si>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</si>
  <si>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</si>
  <si>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</si>
  <si>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</si>
  <si>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</si>
  <si>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</si>
  <si>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</si>
  <si>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</si>
  <si>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</si>
  <si>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</si>
  <si>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</si>
  <si>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</si>
  <si>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</si>
  <si>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</si>
  <si>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</si>
  <si>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</si>
  <si>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</si>
  <si>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</si>
  <si>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</si>
  <si>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</si>
  <si>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</si>
  <si>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</si>
  <si>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</si>
  <si>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</si>
  <si>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</si>
  <si>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</si>
  <si>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</si>
  <si>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</si>
  <si>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</si>
  <si>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</si>
  <si>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</si>
  <si>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</si>
  <si>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</si>
  <si>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</si>
  <si>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</si>
  <si>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</si>
  <si>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</si>
  <si>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</si>
  <si>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</si>
  <si>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</si>
  <si>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</si>
  <si>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</si>
  <si>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</si>
  <si>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</si>
  <si>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</si>
  <si>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</si>
  <si>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</si>
  <si>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</si>
  <si>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</si>
  <si>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</si>
  <si>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</si>
  <si>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</si>
  <si>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</si>
  <si>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</si>
  <si>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</si>
  <si>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</si>
  <si>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</si>
  <si>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</si>
  <si>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</si>
  <si>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</si>
  <si>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</si>
  <si>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</si>
  <si>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</si>
  <si>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</si>
  <si>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</si>
  <si>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</si>
  <si>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</si>
  <si>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</si>
  <si>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</si>
  <si>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</si>
  <si>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</si>
  <si>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</si>
  <si>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</si>
  <si>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</si>
  <si>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</si>
  <si>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</si>
  <si>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</si>
  <si>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</si>
  <si>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</si>
  <si>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</si>
  <si>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</si>
  <si>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</si>
  <si>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</si>
  <si>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</si>
  <si>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</si>
  <si>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</si>
  <si>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</si>
  <si>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</si>
  <si>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</si>
  <si>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</si>
  <si>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</si>
  <si>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</si>
  <si>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</si>
  <si>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</si>
  <si>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</si>
  <si>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</si>
  <si>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</si>
  <si>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</si>
  <si>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</si>
  <si>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</si>
  <si>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</si>
  <si>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</si>
  <si>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</si>
  <si>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</si>
  <si>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</si>
  <si>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</si>
  <si>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</si>
  <si>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</si>
  <si>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</si>
  <si>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</si>
  <si>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</si>
  <si>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</si>
  <si>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</si>
  <si>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</si>
  <si>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</si>
  <si>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</si>
  <si>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</si>
  <si>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</si>
  <si>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</si>
  <si>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</si>
  <si>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</si>
  <si>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</si>
  <si>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</si>
  <si>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</si>
  <si>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</si>
  <si>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</si>
  <si>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</si>
  <si>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</si>
  <si>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</si>
  <si>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</si>
  <si>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</si>
  <si>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</si>
  <si>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</si>
  <si>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</si>
  <si>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</si>
  <si>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</si>
  <si>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</si>
  <si>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</si>
  <si>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</si>
  <si>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</si>
  <si>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</si>
  <si>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</si>
  <si>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</si>
  <si>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</si>
  <si>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</si>
  <si>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</si>
  <si>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</si>
  <si>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</si>
  <si>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</si>
  <si>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</si>
  <si>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</si>
  <si>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</si>
  <si>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</si>
  <si>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</si>
  <si>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</si>
  <si>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</si>
  <si>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</si>
  <si>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</si>
  <si>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</si>
  <si>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</si>
  <si>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</si>
  <si>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</si>
  <si>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</si>
  <si>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</si>
  <si>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</si>
  <si>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</si>
  <si>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</si>
  <si>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</si>
  <si>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</si>
  <si>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</si>
  <si>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</si>
  <si>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</si>
  <si>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</si>
  <si>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</si>
  <si>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</si>
  <si>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</si>
  <si>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</si>
  <si>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</si>
  <si>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</si>
  <si>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</si>
  <si>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</si>
  <si>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</si>
  <si>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</si>
  <si>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</si>
  <si>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</si>
  <si>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</si>
  <si>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</si>
  <si>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</si>
  <si>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</si>
  <si>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</si>
  <si>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</si>
  <si>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</si>
  <si>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</si>
  <si>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</si>
  <si>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</si>
  <si>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</si>
  <si>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</si>
  <si>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</si>
  <si>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</si>
  <si>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</si>
  <si>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</si>
  <si>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</si>
  <si>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</si>
  <si>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</si>
  <si>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</si>
  <si>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</si>
  <si>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</si>
  <si>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</si>
  <si>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</si>
  <si>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</si>
  <si>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</si>
  <si>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</si>
  <si>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</si>
  <si>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</si>
  <si>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</si>
  <si>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</si>
  <si>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</si>
  <si>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</si>
  <si>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</si>
  <si>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</si>
  <si>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</si>
  <si>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</si>
  <si>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</si>
  <si>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</si>
  <si>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</si>
  <si>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</si>
  <si>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</si>
  <si>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</si>
  <si>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</si>
  <si>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</si>
  <si>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</si>
  <si>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</si>
  <si>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</si>
  <si>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</si>
  <si>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</si>
  <si>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</si>
  <si>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</si>
  <si>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</si>
  <si>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</si>
  <si>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</si>
  <si>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</si>
  <si>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</si>
  <si>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</si>
  <si>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</si>
  <si>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</si>
  <si>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</si>
  <si>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</si>
  <si>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</si>
  <si>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</si>
  <si>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</si>
  <si>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</si>
  <si>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</si>
  <si>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</si>
  <si>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</si>
  <si>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</si>
  <si>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</si>
  <si>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</si>
  <si>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</si>
  <si>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</si>
  <si>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</si>
  <si>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</si>
  <si>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</si>
  <si>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</si>
  <si>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</si>
  <si>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</si>
  <si>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</si>
  <si>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</si>
  <si>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</si>
  <si>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</si>
  <si>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</si>
  <si>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</si>
  <si>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</si>
  <si>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</si>
  <si>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</si>
  <si>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</si>
  <si>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</si>
  <si>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</si>
  <si>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</si>
  <si>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</si>
  <si>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</si>
  <si>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</si>
  <si>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</si>
  <si>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</si>
  <si>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</si>
  <si>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</si>
  <si>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</si>
  <si>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</si>
  <si>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</si>
  <si>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</si>
  <si>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</si>
  <si>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</si>
  <si>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</si>
  <si>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</si>
  <si>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</si>
  <si>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</si>
  <si>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</si>
  <si>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</si>
  <si>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</si>
  <si>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</si>
  <si>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</si>
  <si>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</si>
  <si>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</si>
  <si>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</si>
  <si>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</si>
  <si>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</si>
  <si>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</si>
  <si>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</si>
  <si>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</si>
  <si>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</si>
  <si>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</si>
  <si>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</si>
  <si>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</si>
  <si>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</si>
  <si>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</si>
  <si>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</si>
  <si>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</si>
  <si>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</si>
  <si>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</si>
  <si>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</si>
  <si>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</si>
  <si>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</si>
  <si>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</si>
  <si>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</si>
  <si>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</si>
  <si>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</si>
  <si>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</si>
  <si>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</si>
  <si>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</si>
  <si>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</si>
  <si>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</si>
  <si>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</si>
  <si>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</si>
  <si>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</si>
  <si>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</si>
  <si>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</si>
  <si>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</si>
  <si>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</si>
  <si>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</si>
  <si>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</si>
  <si>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</si>
  <si>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</si>
  <si>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</si>
  <si>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</si>
  <si>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</si>
  <si>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</si>
  <si>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</si>
  <si>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</si>
  <si>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</si>
  <si>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</si>
  <si>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</si>
  <si>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</si>
  <si>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</si>
  <si>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</si>
  <si>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</si>
  <si>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</si>
  <si>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</si>
  <si>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</si>
  <si>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</si>
  <si>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</si>
  <si>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</si>
  <si>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</si>
  <si>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</si>
  <si>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</si>
  <si>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</si>
  <si>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</si>
  <si>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</si>
  <si>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</si>
  <si>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</si>
  <si>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</si>
  <si>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</si>
  <si>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</si>
  <si>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</si>
  <si>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</si>
  <si>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</si>
  <si>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</si>
  <si>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</si>
  <si>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</si>
  <si>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</si>
  <si>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</si>
  <si>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</si>
  <si>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</si>
  <si>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</si>
  <si>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</si>
  <si>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</si>
  <si>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</si>
  <si>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</si>
  <si>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</si>
  <si>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</si>
  <si>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</si>
  <si>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</si>
  <si>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</si>
  <si>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</si>
  <si>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</si>
  <si>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</si>
  <si>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</si>
  <si>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</si>
  <si>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</si>
  <si>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</si>
  <si>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</si>
  <si>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</si>
  <si>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</si>
  <si>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</si>
  <si>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</si>
  <si>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</si>
  <si>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</si>
  <si>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</si>
  <si>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</si>
  <si>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</si>
  <si>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</si>
  <si>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</si>
  <si>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</si>
  <si>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</si>
  <si>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</si>
  <si>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</si>
  <si>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</si>
  <si>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</si>
  <si>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</si>
  <si>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</si>
  <si>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</si>
  <si>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</si>
  <si>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</si>
  <si>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</si>
  <si>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</si>
  <si>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</si>
  <si>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</si>
  <si>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</si>
  <si>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</si>
  <si>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</si>
  <si>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</si>
  <si>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</si>
  <si>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</si>
  <si>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</si>
  <si>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</si>
  <si>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</si>
  <si>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</si>
  <si>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</si>
  <si>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</si>
  <si>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</si>
  <si>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</si>
  <si>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</si>
  <si>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</si>
  <si>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</si>
  <si>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</si>
  <si>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</si>
  <si>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</si>
  <si>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</si>
  <si>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</si>
  <si>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</si>
  <si>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</si>
  <si>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</si>
  <si>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</si>
  <si>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</si>
  <si>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</si>
  <si>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</si>
  <si>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</si>
  <si>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</si>
  <si>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</si>
  <si>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</si>
  <si>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</si>
  <si>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</si>
  <si>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</si>
  <si>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</si>
  <si>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</si>
  <si>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</si>
  <si>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</si>
  <si>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</si>
  <si>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</si>
  <si>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</si>
  <si>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</si>
  <si>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</si>
  <si>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</si>
  <si>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</si>
  <si>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</si>
  <si>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</si>
  <si>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</si>
  <si>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</si>
  <si>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</si>
  <si>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</si>
  <si>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</si>
  <si>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</si>
  <si>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</si>
  <si>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</si>
  <si>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</si>
  <si>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</si>
  <si>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</si>
  <si>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</si>
  <si>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</si>
  <si>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</si>
  <si>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</si>
  <si>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</si>
  <si>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</si>
  <si>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</si>
  <si>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</si>
  <si>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</si>
  <si>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</si>
  <si>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</si>
  <si>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</si>
  <si>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</si>
  <si>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</si>
  <si>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</si>
  <si>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</si>
  <si>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</si>
  <si>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</si>
  <si>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</si>
  <si>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</si>
  <si>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</si>
  <si>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</si>
  <si>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</si>
  <si>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</si>
  <si>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</si>
  <si>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</si>
  <si>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</si>
  <si>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</si>
  <si>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</si>
  <si>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</si>
  <si>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</si>
  <si>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</si>
  <si>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</si>
  <si>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</si>
  <si>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</si>
  <si>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</si>
  <si>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</si>
  <si>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</si>
  <si>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</si>
  <si>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</si>
  <si>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</si>
  <si>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</si>
  <si>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</si>
  <si>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</si>
  <si>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</si>
  <si>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</si>
  <si>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</si>
  <si>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</si>
  <si>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</si>
  <si>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</si>
  <si>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</si>
  <si>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</si>
  <si>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</si>
  <si>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</si>
  <si>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</si>
  <si>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</si>
  <si>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</si>
  <si>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</si>
  <si>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</si>
  <si>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</si>
  <si>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</si>
  <si>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</si>
  <si>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</si>
  <si>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</si>
  <si>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</si>
  <si>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</si>
  <si>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</si>
  <si>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</si>
  <si>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</si>
  <si>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</si>
  <si>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</si>
  <si>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</si>
  <si>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</si>
  <si>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</si>
  <si>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</si>
  <si>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</si>
  <si>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</si>
  <si>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</si>
  <si>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</si>
  <si>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</si>
  <si>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</si>
  <si>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</si>
  <si>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</si>
  <si>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</si>
  <si>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</si>
  <si>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</si>
  <si>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</si>
  <si>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</si>
  <si>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</si>
  <si>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</si>
  <si>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</si>
  <si>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</si>
  <si>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</si>
  <si>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</si>
  <si>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</si>
  <si>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</si>
  <si>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</si>
  <si>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</si>
  <si>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</si>
  <si>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</si>
  <si>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</si>
  <si>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</si>
  <si>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</si>
  <si>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</si>
  <si>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</si>
  <si>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</si>
  <si>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</si>
  <si>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</si>
  <si>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</si>
  <si>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</si>
  <si>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</si>
  <si>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</si>
  <si>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</si>
  <si>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</si>
  <si>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</si>
  <si>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</si>
  <si>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</si>
  <si>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</si>
  <si>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</si>
  <si>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</si>
  <si>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</si>
  <si>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</si>
  <si>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</si>
  <si>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</si>
  <si>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</si>
  <si>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</si>
  <si>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</si>
  <si>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</si>
  <si>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</si>
  <si>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</si>
  <si>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</si>
  <si>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</si>
  <si>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</si>
  <si>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</si>
  <si>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</si>
  <si>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</si>
  <si>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</si>
  <si>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</si>
  <si>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</si>
  <si>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</si>
  <si>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</si>
  <si>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</si>
  <si>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</si>
  <si>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</si>
  <si>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</si>
  <si>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</si>
  <si>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</si>
  <si>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</si>
  <si>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</si>
  <si>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</si>
  <si>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</si>
  <si>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</si>
  <si>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</si>
  <si>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</si>
  <si>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</si>
  <si>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</si>
  <si>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</si>
  <si>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</si>
  <si>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</si>
  <si>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</si>
  <si>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</si>
  <si>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</si>
  <si>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</si>
  <si>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</si>
  <si>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</si>
  <si>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</si>
  <si>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</si>
  <si>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</si>
  <si>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</si>
  <si>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</si>
  <si>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</si>
  <si>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</si>
  <si>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</si>
  <si>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</si>
  <si>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</si>
  <si>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</si>
  <si>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</si>
  <si>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</si>
  <si>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</si>
  <si>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</si>
  <si>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</si>
  <si>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</si>
  <si>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</si>
  <si>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</si>
  <si>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</si>
  <si>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</si>
  <si>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</si>
  <si>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</si>
  <si>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</si>
  <si>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</si>
  <si>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</si>
  <si>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</si>
  <si>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</si>
  <si>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</si>
  <si>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</si>
  <si>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</si>
  <si>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</si>
  <si>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</si>
  <si>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</si>
  <si>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</si>
  <si>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</si>
  <si>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</si>
  <si>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</si>
  <si>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</si>
  <si>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</si>
  <si>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</si>
  <si>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</si>
  <si>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</si>
  <si>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</si>
  <si>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</si>
  <si>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</si>
  <si>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</si>
  <si>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</si>
  <si>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</si>
  <si>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</si>
  <si>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</si>
  <si>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</si>
  <si>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</si>
  <si>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</si>
  <si>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</si>
  <si>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</si>
  <si>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</si>
  <si>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</si>
  <si>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</si>
  <si>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</si>
  <si>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</si>
  <si>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</si>
  <si>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</si>
  <si>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</si>
  <si>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</si>
  <si>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</si>
  <si>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</si>
  <si>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</si>
  <si>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</si>
  <si>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</si>
  <si>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</si>
  <si>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</si>
  <si>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</si>
  <si>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</si>
  <si>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</si>
  <si>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</si>
  <si>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</si>
  <si>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</si>
  <si>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</si>
  <si>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</si>
  <si>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</si>
  <si>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</si>
  <si>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</si>
  <si>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</si>
  <si>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</si>
  <si>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</si>
  <si>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</si>
  <si>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</si>
  <si>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</si>
  <si>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</si>
  <si>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</si>
  <si>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</si>
  <si>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</si>
  <si>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</si>
  <si>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</si>
  <si>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</si>
  <si>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</si>
  <si>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</si>
  <si>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</si>
  <si>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</si>
  <si>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</si>
  <si>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</si>
  <si>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</si>
  <si>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</si>
  <si>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</si>
  <si>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</si>
  <si>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</si>
  <si>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</si>
  <si>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</si>
  <si>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</si>
  <si>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</si>
  <si>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</si>
  <si>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</si>
  <si>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</si>
  <si>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</si>
  <si>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</si>
  <si>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</si>
  <si>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</si>
  <si>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</si>
  <si>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</si>
  <si>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</si>
  <si>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</si>
  <si>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</si>
  <si>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</si>
  <si>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</si>
  <si>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</si>
  <si>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</si>
  <si>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</si>
  <si>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</si>
  <si>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</si>
  <si>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</si>
  <si>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</si>
  <si>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</si>
  <si>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</si>
  <si>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</si>
  <si>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</si>
  <si>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</si>
  <si>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</si>
  <si>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</si>
  <si>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</si>
  <si>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</si>
  <si>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</si>
  <si>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</si>
  <si>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</si>
  <si>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</si>
  <si>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</si>
  <si>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</si>
  <si>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</si>
  <si>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</si>
  <si>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</si>
  <si>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</si>
  <si>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</si>
  <si>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</si>
  <si>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</si>
  <si>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</si>
  <si>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</si>
  <si>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</si>
  <si>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</si>
  <si>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</si>
  <si>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</si>
  <si>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</si>
  <si>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</si>
  <si>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</si>
  <si>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</si>
  <si>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</si>
  <si>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</si>
  <si>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</si>
  <si>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</si>
  <si>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</si>
  <si>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</si>
  <si>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</si>
  <si>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</si>
  <si>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</si>
  <si>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</si>
  <si>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</si>
  <si>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</si>
  <si>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</si>
  <si>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</si>
  <si>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</si>
  <si>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</si>
  <si>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</si>
  <si>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</si>
  <si>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</si>
  <si>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</si>
  <si>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</si>
  <si>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</si>
  <si>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</si>
  <si>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</si>
  <si>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</si>
  <si>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</si>
  <si>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</si>
  <si>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</si>
  <si>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</si>
  <si>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</si>
  <si>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</si>
  <si>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</si>
  <si>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</si>
  <si>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</si>
  <si>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</si>
  <si>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</si>
  <si>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</si>
  <si>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</si>
  <si>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</si>
  <si>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</si>
  <si>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</si>
  <si>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</si>
  <si>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</si>
  <si>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</si>
  <si>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</si>
  <si>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</si>
  <si>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</si>
  <si>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</si>
  <si>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</si>
  <si>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</si>
  <si>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</si>
  <si>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</si>
  <si>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</si>
  <si>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</si>
  <si>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</si>
  <si>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</si>
  <si>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</si>
  <si>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</si>
  <si>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</si>
  <si>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</si>
  <si>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</si>
  <si>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</si>
  <si>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</si>
  <si>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</si>
  <si>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</si>
  <si>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</si>
  <si>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</si>
  <si>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</si>
  <si>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</si>
  <si>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</si>
  <si>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</si>
  <si>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</si>
  <si>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</si>
  <si>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</si>
  <si>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</si>
  <si>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</si>
  <si>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</si>
  <si>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</si>
  <si>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</si>
  <si>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</si>
  <si>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</si>
  <si>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</si>
  <si>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</si>
  <si>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</si>
  <si>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</si>
  <si>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</si>
  <si>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</si>
  <si>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</si>
  <si>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</si>
  <si>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</si>
  <si>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</si>
  <si>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</si>
  <si>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</si>
  <si>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</si>
  <si>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</si>
  <si>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</si>
  <si>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</si>
  <si>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</si>
  <si>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</si>
  <si>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</si>
  <si>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</si>
  <si>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</si>
  <si>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</si>
  <si>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</si>
  <si>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</si>
  <si>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</si>
  <si>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</si>
  <si>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</si>
  <si>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</si>
  <si>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</si>
  <si>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</si>
  <si>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</si>
  <si>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</si>
  <si>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</si>
  <si>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</si>
  <si>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</si>
  <si>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</si>
  <si>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</si>
  <si>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</si>
  <si>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</si>
  <si>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</si>
  <si>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</si>
  <si>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</si>
  <si>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</si>
  <si>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</si>
  <si>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</si>
  <si>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</si>
  <si>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</si>
  <si>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</si>
  <si>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</si>
  <si>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</si>
  <si>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</si>
  <si>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</si>
  <si>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</si>
  <si>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</si>
  <si>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</si>
  <si>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</si>
  <si>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</si>
  <si>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</si>
  <si>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</si>
  <si>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</si>
  <si>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</si>
  <si>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</si>
  <si>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</si>
  <si>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</si>
  <si>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</si>
  <si>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</si>
  <si>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</si>
  <si>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</si>
  <si>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</si>
  <si>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</si>
  <si>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</si>
  <si>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</si>
  <si>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</si>
  <si>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</si>
  <si>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</si>
  <si>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</si>
  <si>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</si>
  <si>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</si>
  <si>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</si>
  <si>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</si>
  <si>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</si>
  <si>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</si>
  <si>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</si>
  <si>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</si>
  <si>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</si>
  <si>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</si>
  <si>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</si>
  <si>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</si>
  <si>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</si>
  <si>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</si>
  <si>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</si>
  <si>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</si>
  <si>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</si>
  <si>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</si>
  <si>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</si>
  <si>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</si>
  <si>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</si>
  <si>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</si>
  <si>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</si>
  <si>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</si>
  <si>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</si>
  <si>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</si>
  <si>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</si>
  <si>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</si>
  <si>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</si>
  <si>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</si>
  <si>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</si>
  <si>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</si>
  <si>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</si>
  <si>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</si>
  <si>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</si>
  <si>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</si>
  <si>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</si>
  <si>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</si>
  <si>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</si>
  <si>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</si>
  <si>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</si>
  <si>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</si>
  <si>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</si>
  <si>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</si>
  <si>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</si>
  <si>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</si>
  <si>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</si>
  <si>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</si>
  <si>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</si>
  <si>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</si>
  <si>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</si>
  <si>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</si>
  <si>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</si>
  <si>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</si>
  <si>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</si>
  <si>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</si>
  <si>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</si>
  <si>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</si>
  <si>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</si>
  <si>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</si>
  <si>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</si>
  <si>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</si>
  <si>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</si>
  <si>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</si>
  <si>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</si>
  <si>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</si>
  <si>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</si>
  <si>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</si>
  <si>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</si>
  <si>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</si>
  <si>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</si>
  <si>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</si>
  <si>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</si>
  <si>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</si>
  <si>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</si>
  <si>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</si>
  <si>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</si>
  <si>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</si>
  <si>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</si>
  <si>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</si>
  <si>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</si>
  <si>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</si>
  <si>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</si>
  <si>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</si>
  <si>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</si>
  <si>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</si>
  <si>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</si>
  <si>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</si>
  <si>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</si>
  <si>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</si>
  <si>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</si>
  <si>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</si>
  <si>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</si>
  <si>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</si>
  <si>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</si>
  <si>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</si>
  <si>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</si>
  <si>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</si>
  <si>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</si>
  <si>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</si>
  <si>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</si>
  <si>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</si>
  <si>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</si>
  <si>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</si>
  <si>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</si>
  <si>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</si>
  <si>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</si>
  <si>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</si>
  <si>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</si>
  <si>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</si>
  <si>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</si>
  <si>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</si>
  <si>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</si>
  <si>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</si>
  <si>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</si>
  <si>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</si>
  <si>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</si>
  <si>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</si>
  <si>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</si>
  <si>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</si>
  <si>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</si>
  <si>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</si>
  <si>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</si>
  <si>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</si>
  <si>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</si>
  <si>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</si>
  <si>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</si>
  <si>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</si>
  <si>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</si>
  <si>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</si>
  <si>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</si>
  <si>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</si>
  <si>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</si>
  <si>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</si>
  <si>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</si>
  <si>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</si>
  <si>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</si>
  <si>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</si>
  <si>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</si>
  <si>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</si>
  <si>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</si>
  <si>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</si>
  <si>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</si>
  <si>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</si>
  <si>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</si>
  <si>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</si>
  <si>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</si>
  <si>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</si>
  <si>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</si>
  <si>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</si>
  <si>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</si>
  <si>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</si>
  <si>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</si>
  <si>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</si>
  <si>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</si>
  <si>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</si>
  <si>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</si>
  <si>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</si>
  <si>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</si>
  <si>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</si>
  <si>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</si>
  <si>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</si>
  <si>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</si>
  <si>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</si>
  <si>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</si>
  <si>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</si>
  <si>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</si>
  <si>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</si>
  <si>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</si>
  <si>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</si>
  <si>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</si>
  <si>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</si>
  <si>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</si>
  <si>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</si>
  <si>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</si>
  <si>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</si>
  <si>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</si>
  <si>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</si>
  <si>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</si>
  <si>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</si>
  <si>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</si>
  <si>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</si>
  <si>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</si>
  <si>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</si>
  <si>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</si>
  <si>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</si>
  <si>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</si>
  <si>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</si>
  <si>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</si>
  <si>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</si>
  <si>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</si>
  <si>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</si>
  <si>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</si>
  <si>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</si>
  <si>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</si>
  <si>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</si>
  <si>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</si>
  <si>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</si>
  <si>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</si>
  <si>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</si>
  <si>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</si>
  <si>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</si>
  <si>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</si>
  <si>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</si>
  <si>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</si>
  <si>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</si>
  <si>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</si>
  <si>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</si>
  <si>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</si>
  <si>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</si>
  <si>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</si>
  <si>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</si>
  <si>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</si>
  <si>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</si>
  <si>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</si>
  <si>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</si>
  <si>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</si>
  <si>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</si>
  <si>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</si>
  <si>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</si>
  <si>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</si>
  <si>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</si>
  <si>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</si>
  <si>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</si>
  <si>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</si>
  <si>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</si>
  <si>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</si>
  <si>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</si>
  <si>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</si>
  <si>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</si>
  <si>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</si>
  <si>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</si>
  <si>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</si>
  <si>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</si>
  <si>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</si>
  <si>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</si>
  <si>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</si>
  <si>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</si>
  <si>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</si>
  <si>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</si>
  <si>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</si>
  <si>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</si>
  <si>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</si>
  <si>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</si>
  <si>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</si>
  <si>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</si>
  <si>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</si>
  <si>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</si>
  <si>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</si>
  <si>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</si>
  <si>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</si>
  <si>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</si>
  <si>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</si>
  <si>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</si>
  <si>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</si>
  <si>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</si>
  <si>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</si>
  <si>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</si>
  <si>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</si>
  <si>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</si>
  <si>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</si>
  <si>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</si>
  <si>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</si>
  <si>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</si>
  <si>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</si>
  <si>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</si>
  <si>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</si>
  <si>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</si>
  <si>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</si>
  <si>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</si>
  <si>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</si>
  <si>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</si>
  <si>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</si>
  <si>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</si>
  <si>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</si>
  <si>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</si>
  <si>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</si>
  <si>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</si>
  <si>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</si>
  <si>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</si>
  <si>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</si>
  <si>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</si>
  <si>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</si>
  <si>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</si>
  <si>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</si>
  <si>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</si>
  <si>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</si>
  <si>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</si>
  <si>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</si>
  <si>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</si>
  <si>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</si>
  <si>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</si>
  <si>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</si>
  <si>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</si>
  <si>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</si>
  <si>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</si>
  <si>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</si>
  <si>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</si>
  <si>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</si>
  <si>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</si>
  <si>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</si>
  <si>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</si>
  <si>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</si>
  <si>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</si>
  <si>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</si>
  <si>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</si>
  <si>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</si>
  <si>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</si>
  <si>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</si>
  <si>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</si>
  <si>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</si>
  <si>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</si>
  <si>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</si>
  <si>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</si>
  <si>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</si>
  <si>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</si>
  <si>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</si>
  <si>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</si>
  <si>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</si>
  <si>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</si>
  <si>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</si>
  <si>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</si>
  <si>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</si>
  <si>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</si>
  <si>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</si>
  <si>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</si>
  <si>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</si>
  <si>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</si>
  <si>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</si>
  <si>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</si>
  <si>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</si>
  <si>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</si>
  <si>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</si>
  <si>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</si>
  <si>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</si>
  <si>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</si>
  <si>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</si>
  <si>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</si>
  <si>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</si>
  <si>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</si>
  <si>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</si>
  <si>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</si>
  <si>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</si>
  <si>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</si>
  <si>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</si>
  <si>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</si>
  <si>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</si>
  <si>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</si>
  <si>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</si>
  <si>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</si>
  <si>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</si>
  <si>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</si>
  <si>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</si>
  <si>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</si>
  <si>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</si>
  <si>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</si>
  <si>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</si>
  <si>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</si>
  <si>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</si>
  <si>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</si>
  <si>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</si>
  <si>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</si>
  <si>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</si>
  <si>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</si>
  <si>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</si>
  <si>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</si>
  <si>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</si>
  <si>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</si>
  <si>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</si>
  <si>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</si>
  <si>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</si>
  <si>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</si>
  <si>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</si>
  <si>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</si>
  <si>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</si>
  <si>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</si>
  <si>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</si>
  <si>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</si>
  <si>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</si>
  <si>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</si>
  <si>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</si>
  <si>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</si>
  <si>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</si>
  <si>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</si>
  <si>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</si>
  <si>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</si>
  <si>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</si>
  <si>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</si>
  <si>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</si>
  <si>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</si>
  <si>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</si>
  <si>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</si>
  <si>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</si>
  <si>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</si>
  <si>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</si>
  <si>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</si>
  <si>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</si>
  <si>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</si>
  <si>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</si>
  <si>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</si>
  <si>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</si>
  <si>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</si>
  <si>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</si>
  <si>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</si>
  <si>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</si>
  <si>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</si>
  <si>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</si>
  <si>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</si>
  <si>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</si>
  <si>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</si>
  <si>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</si>
  <si>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</si>
  <si>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</si>
  <si>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</si>
  <si>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</si>
  <si>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</si>
  <si>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</si>
  <si>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</si>
  <si>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</si>
  <si>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</si>
  <si>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</si>
  <si>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</si>
  <si>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</si>
  <si>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</si>
  <si>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</si>
  <si>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</si>
  <si>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</si>
  <si>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</si>
  <si>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</si>
  <si>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</si>
  <si>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</si>
  <si>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</si>
  <si>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</si>
  <si>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</si>
  <si>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</si>
  <si>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</si>
  <si>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</si>
  <si>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</si>
  <si>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</si>
  <si>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</si>
  <si>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</si>
  <si>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</si>
  <si>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</si>
  <si>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</si>
  <si>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</si>
  <si>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</si>
  <si>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</si>
  <si>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</si>
  <si>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</si>
  <si>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</si>
  <si>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</si>
  <si>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</si>
  <si>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</si>
  <si>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</si>
  <si>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</si>
  <si>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</si>
  <si>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</si>
  <si>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</si>
  <si>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</si>
  <si>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</si>
  <si>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</si>
  <si>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</si>
  <si>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</si>
  <si>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</si>
  <si>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</si>
  <si>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</si>
  <si>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</si>
  <si>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</si>
  <si>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</si>
  <si>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</si>
  <si>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</si>
  <si>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</si>
  <si>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</si>
  <si>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</si>
  <si>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</si>
  <si>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</si>
  <si>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</si>
  <si>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</si>
  <si>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</si>
  <si>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</si>
  <si>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</si>
  <si>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</si>
  <si>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</si>
  <si>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</si>
  <si>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</si>
  <si>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</si>
  <si>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</si>
  <si>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</si>
  <si>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</si>
  <si>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</si>
  <si>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</si>
  <si>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</si>
  <si>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</si>
  <si>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</si>
  <si>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</si>
  <si>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</si>
  <si>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</si>
  <si>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</si>
  <si>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</si>
  <si>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</si>
  <si>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</si>
  <si>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</si>
  <si>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</si>
  <si>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</si>
  <si>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</si>
  <si>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</si>
  <si>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</si>
  <si>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</si>
  <si>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</si>
  <si>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</si>
  <si>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</si>
  <si>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</si>
  <si>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</si>
  <si>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</si>
  <si>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</si>
  <si>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</si>
  <si>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</si>
  <si>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</si>
  <si>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</si>
  <si>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</si>
  <si>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</si>
  <si>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</si>
  <si>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</si>
  <si>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</si>
  <si>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</si>
  <si>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</si>
  <si>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</si>
  <si>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</si>
  <si>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</si>
  <si>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</si>
  <si>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</si>
  <si>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</si>
  <si>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</si>
  <si>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</si>
  <si>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</si>
  <si>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</si>
  <si>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</si>
  <si>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</si>
  <si>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</si>
  <si>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</si>
  <si>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</si>
  <si>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</si>
  <si>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</si>
  <si>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</si>
  <si>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</si>
  <si>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</si>
  <si>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</si>
  <si>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</si>
  <si>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</si>
  <si>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</si>
  <si>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</si>
  <si>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</si>
  <si>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</si>
  <si>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</si>
  <si>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</si>
  <si>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</si>
  <si>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</si>
  <si>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</si>
  <si>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</si>
  <si>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</si>
  <si>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</si>
  <si>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</si>
  <si>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</si>
  <si>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</si>
  <si>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</si>
  <si>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</si>
  <si>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</si>
  <si>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</si>
  <si>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</si>
  <si>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</si>
  <si>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</si>
  <si>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</si>
  <si>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</si>
  <si>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</si>
  <si>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</si>
  <si>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</si>
  <si>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</si>
  <si>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</si>
  <si>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</si>
  <si>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</si>
  <si>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</si>
  <si>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</si>
  <si>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</si>
  <si>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</si>
  <si>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</si>
  <si>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</si>
  <si>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</si>
  <si>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</si>
  <si>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</si>
  <si>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</si>
  <si>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</si>
  <si>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</si>
  <si>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</si>
  <si>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</si>
  <si>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</si>
  <si>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</si>
  <si>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</si>
  <si>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</si>
  <si>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</si>
  <si>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</si>
  <si>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</si>
  <si>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</si>
  <si>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</si>
  <si>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</si>
  <si>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</si>
  <si>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</si>
  <si>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</si>
  <si>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</si>
  <si>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</si>
  <si>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</si>
  <si>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</si>
  <si>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</si>
  <si>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</si>
  <si>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</si>
  <si>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</si>
  <si>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</si>
  <si>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</si>
  <si>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</si>
  <si>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</si>
  <si>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</si>
  <si>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</si>
  <si>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</si>
  <si>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</si>
  <si>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</si>
  <si>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</si>
  <si>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</si>
  <si>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</si>
  <si>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</si>
  <si>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</si>
  <si>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</si>
  <si>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</si>
  <si>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</si>
  <si>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</si>
  <si>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</si>
  <si>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</si>
  <si>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</si>
  <si>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</si>
  <si>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</si>
  <si>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</si>
  <si>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</si>
  <si>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</si>
  <si>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</si>
  <si>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</si>
  <si>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</si>
  <si>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</si>
  <si>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</si>
  <si>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</si>
  <si>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</si>
  <si>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</si>
  <si>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</si>
  <si>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</si>
  <si>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</si>
  <si>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</si>
  <si>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</si>
  <si>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</si>
  <si>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</si>
  <si>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</si>
  <si>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</si>
  <si>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</si>
  <si>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</si>
  <si>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</si>
  <si>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</si>
  <si>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</si>
  <si>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</si>
  <si>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</si>
  <si>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</si>
  <si>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</si>
  <si>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</si>
  <si>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</si>
  <si>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</si>
  <si>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</si>
  <si>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</si>
  <si>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</si>
  <si>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</si>
  <si>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</si>
  <si>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</si>
  <si>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</si>
  <si>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</si>
  <si>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</si>
  <si>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</si>
  <si>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</si>
  <si>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</si>
  <si>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</si>
  <si>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</si>
  <si>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</si>
  <si>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</si>
  <si>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</si>
  <si>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</si>
  <si>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</si>
  <si>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</si>
  <si>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</si>
  <si>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</si>
  <si>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</si>
  <si>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</si>
  <si>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</si>
  <si>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</si>
  <si>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</si>
  <si>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</si>
  <si>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</si>
  <si>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</si>
  <si>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</si>
  <si>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</si>
  <si>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</si>
  <si>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</si>
  <si>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</si>
  <si>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</si>
  <si>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</si>
  <si>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</si>
  <si>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</si>
  <si>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</si>
  <si>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</si>
  <si>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</si>
  <si>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</si>
  <si>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</si>
  <si>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</si>
  <si>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</si>
  <si>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</si>
  <si>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</si>
  <si>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</si>
  <si>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</si>
  <si>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</si>
  <si>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</si>
  <si>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</si>
  <si>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</si>
  <si>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</si>
  <si>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</si>
  <si>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</si>
  <si>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</si>
  <si>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</si>
  <si>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</si>
  <si>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</si>
  <si>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</si>
  <si>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</si>
  <si>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</si>
  <si>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</si>
  <si>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</si>
  <si>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</si>
  <si>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</si>
  <si>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</si>
  <si>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</si>
  <si>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</si>
  <si>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</si>
  <si>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</si>
  <si>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</si>
  <si>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</si>
  <si>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</si>
  <si>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</si>
  <si>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</si>
  <si>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</si>
  <si>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</si>
  <si>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</si>
  <si>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</si>
  <si>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</si>
  <si>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</si>
  <si>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</si>
  <si>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</si>
  <si>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</si>
  <si>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</si>
  <si>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</si>
  <si>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</si>
  <si>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</si>
  <si>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</si>
  <si>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</si>
  <si>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</si>
  <si>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</si>
  <si>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</si>
  <si>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</si>
  <si>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</si>
  <si>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</si>
  <si>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</si>
  <si>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</si>
  <si>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</si>
  <si>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</si>
  <si>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</si>
  <si>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</si>
  <si>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</si>
  <si>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</si>
  <si>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</si>
  <si>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</si>
  <si>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</si>
  <si>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</si>
  <si>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</si>
  <si>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</si>
  <si>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</si>
  <si>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</si>
  <si>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</si>
  <si>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</si>
  <si>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</si>
  <si>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</si>
  <si>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</si>
  <si>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</si>
  <si>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</si>
  <si>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</si>
  <si>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</si>
  <si>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</si>
  <si>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</si>
  <si>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</si>
  <si>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</si>
  <si>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</si>
  <si>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</si>
  <si>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</si>
  <si>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</si>
  <si>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</si>
  <si>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</si>
  <si>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</si>
  <si>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</si>
  <si>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</si>
  <si>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</si>
  <si>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</si>
  <si>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</si>
  <si>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</si>
  <si>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</si>
  <si>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</si>
  <si>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</si>
  <si>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</si>
  <si>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</si>
  <si>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</si>
  <si>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</si>
  <si>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</si>
  <si>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</si>
  <si>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</si>
  <si>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</si>
  <si>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</si>
  <si>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</si>
  <si>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</si>
  <si>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</si>
  <si>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</si>
  <si>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</si>
  <si>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</si>
  <si>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</si>
  <si>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</si>
  <si>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</si>
  <si>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</si>
  <si>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</si>
  <si>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</si>
  <si>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</si>
  <si>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</si>
  <si>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</si>
  <si>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</si>
  <si>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</si>
  <si>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</si>
  <si>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</si>
  <si>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</si>
  <si>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</si>
  <si>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</si>
  <si>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</si>
  <si>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</si>
  <si>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</si>
  <si>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</si>
  <si>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</si>
  <si>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</si>
  <si>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</si>
  <si>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</si>
  <si>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</si>
  <si>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</si>
  <si>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</si>
  <si>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</si>
  <si>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</si>
  <si>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</si>
  <si>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</si>
  <si>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</si>
  <si>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</si>
  <si>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</si>
  <si>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</si>
  <si>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</si>
  <si>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</si>
  <si>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</si>
  <si>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</si>
  <si>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</si>
  <si>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</si>
  <si>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</si>
  <si>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</si>
  <si>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</si>
  <si>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</si>
  <si>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</si>
  <si>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</si>
  <si>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</si>
  <si>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</si>
  <si>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</si>
  <si>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</si>
  <si>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</si>
  <si>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</si>
  <si>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</si>
  <si>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</si>
  <si>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</si>
  <si>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</si>
  <si>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</si>
  <si>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</si>
  <si>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</si>
  <si>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</si>
  <si>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</si>
  <si>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</si>
  <si>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</si>
  <si>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</si>
  <si>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</si>
  <si>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</si>
  <si>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</si>
  <si>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</si>
  <si>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</si>
  <si>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</si>
  <si>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</si>
  <si>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</si>
  <si>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</si>
  <si>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</si>
  <si>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</si>
  <si>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</si>
  <si>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</si>
  <si>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</si>
  <si>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</si>
  <si>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</si>
  <si>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</si>
  <si>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</si>
  <si>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</si>
  <si>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</si>
  <si>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</si>
  <si>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</si>
  <si>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</si>
  <si>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</si>
  <si>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</si>
  <si>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</si>
  <si>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</si>
  <si>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</si>
  <si>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</si>
  <si>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</si>
  <si>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</si>
  <si>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</si>
  <si>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</si>
  <si>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</si>
  <si>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</si>
  <si>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</si>
  <si>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</si>
  <si>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</si>
  <si>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</si>
  <si>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</si>
  <si>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</si>
  <si>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</si>
  <si>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</si>
  <si>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</si>
  <si>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</si>
  <si>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</si>
  <si>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</si>
  <si>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</si>
  <si>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</si>
  <si>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</si>
  <si>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</si>
  <si>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</si>
  <si>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</si>
  <si>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</si>
  <si>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</si>
  <si>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</si>
  <si>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</si>
  <si>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</si>
  <si>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</si>
  <si>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</si>
  <si>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</si>
  <si>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</si>
  <si>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</si>
  <si>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</si>
  <si>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</si>
  <si>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</si>
  <si>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</si>
  <si>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</si>
  <si>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</si>
  <si>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</si>
  <si>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</si>
  <si>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</si>
  <si>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</si>
  <si>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</si>
  <si>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</si>
  <si>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</si>
  <si>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</si>
  <si>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</si>
  <si>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</si>
  <si>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</si>
  <si>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</si>
  <si>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</si>
  <si>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</si>
  <si>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</si>
  <si>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</si>
  <si>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</si>
  <si>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</si>
  <si>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</si>
  <si>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</si>
  <si>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</si>
  <si>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</si>
  <si>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</si>
  <si>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</si>
  <si>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</si>
  <si>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</si>
  <si>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</si>
  <si>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</si>
  <si>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</si>
  <si>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</si>
  <si>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</si>
  <si>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</si>
  <si>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</si>
  <si>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</si>
  <si>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</si>
  <si>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</si>
  <si>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</si>
  <si>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</si>
  <si>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</si>
  <si>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</si>
  <si>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</si>
  <si>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</si>
  <si>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</si>
  <si>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</si>
  <si>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</si>
  <si>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</si>
  <si>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</si>
  <si>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</si>
  <si>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</si>
  <si>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</si>
  <si>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</si>
  <si>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</si>
  <si>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</si>
  <si>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</si>
  <si>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</si>
  <si>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</si>
  <si>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</si>
  <si>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</si>
  <si>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</si>
  <si>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</si>
  <si>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</si>
  <si>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</si>
  <si>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</si>
  <si>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</si>
  <si>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</si>
  <si>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</si>
  <si>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</si>
  <si>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</si>
  <si>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</si>
  <si>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</si>
  <si>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</si>
  <si>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</si>
  <si>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</si>
  <si>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</si>
  <si>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</si>
  <si>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</si>
  <si>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</si>
  <si>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</si>
  <si>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</si>
  <si>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</si>
  <si>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</si>
  <si>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</si>
  <si>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</si>
  <si>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</si>
  <si>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</si>
  <si>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</si>
  <si>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</si>
  <si>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</si>
  <si>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</si>
  <si>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</si>
  <si>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</si>
  <si>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</si>
  <si>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</si>
  <si>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</si>
  <si>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</si>
  <si>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</si>
  <si>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</si>
  <si>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</si>
  <si>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</si>
  <si>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</si>
  <si>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</si>
  <si>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</si>
  <si>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</si>
  <si>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</si>
  <si>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</si>
  <si>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</si>
  <si>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</si>
  <si>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</si>
  <si>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</si>
  <si>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</si>
  <si>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</si>
  <si>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</si>
  <si>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</si>
  <si>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</si>
  <si>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</si>
  <si>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</si>
  <si>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</si>
  <si>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</si>
  <si>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</si>
  <si>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</si>
  <si>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</si>
  <si>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</si>
  <si>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</si>
  <si>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</si>
  <si>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</si>
  <si>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</si>
  <si>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</si>
  <si>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</si>
  <si>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</si>
  <si>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</si>
  <si>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</si>
  <si>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</si>
  <si>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</si>
  <si>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</si>
  <si>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</si>
  <si>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</si>
  <si>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</si>
  <si>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</si>
  <si>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</si>
  <si>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</si>
  <si>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</si>
  <si>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</si>
  <si>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</si>
  <si>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</si>
  <si>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</si>
  <si>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</si>
  <si>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</si>
  <si>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</si>
  <si>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</si>
  <si>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</si>
  <si>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</si>
  <si>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</si>
  <si>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</si>
  <si>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</si>
  <si>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</si>
  <si>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</si>
  <si>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</si>
  <si>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</si>
  <si>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</si>
  <si>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</si>
  <si>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</si>
  <si>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</si>
  <si>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</si>
  <si>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</si>
  <si>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</si>
  <si>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</si>
  <si>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</si>
  <si>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</si>
  <si>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</si>
  <si>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</si>
  <si>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</si>
  <si>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</si>
  <si>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</si>
  <si>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</si>
  <si>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</si>
  <si>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</si>
  <si>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</si>
  <si>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</si>
  <si>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</si>
  <si>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</si>
  <si>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</si>
  <si>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</si>
  <si>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</si>
  <si>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</si>
  <si>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</si>
  <si>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</si>
  <si>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</si>
  <si>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</si>
  <si>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</si>
  <si>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</si>
  <si>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</si>
  <si>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</si>
  <si>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</si>
  <si>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</si>
  <si>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</si>
  <si>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</si>
  <si>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</si>
  <si>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</si>
  <si>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</si>
  <si>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</si>
  <si>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</si>
  <si>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</si>
  <si>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</si>
  <si>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</si>
  <si>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</si>
  <si>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</si>
  <si>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</si>
  <si>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</si>
  <si>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</si>
  <si>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</si>
  <si>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</si>
  <si>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</si>
  <si>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</si>
  <si>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</si>
  <si>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</si>
  <si>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</si>
  <si>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</si>
  <si>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</si>
  <si>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</si>
  <si>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</si>
  <si>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</si>
  <si>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</si>
  <si>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</si>
  <si>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</si>
  <si>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</si>
  <si>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</si>
  <si>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</si>
  <si>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</si>
  <si>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</si>
  <si>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</si>
  <si>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</si>
  <si>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</si>
  <si>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</si>
  <si>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</si>
  <si>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</si>
  <si>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</si>
  <si>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</si>
  <si>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</si>
  <si>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</si>
  <si>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</si>
  <si>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</si>
  <si>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</si>
  <si>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</si>
  <si>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</si>
  <si>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</si>
  <si>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</si>
  <si>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</si>
  <si>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</si>
  <si>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</si>
  <si>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</si>
  <si>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</si>
  <si>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</si>
  <si>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</si>
  <si>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</si>
  <si>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</si>
  <si>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</si>
  <si>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</si>
  <si>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</si>
  <si>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</si>
  <si>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</si>
  <si>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</si>
  <si>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</si>
  <si>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</si>
  <si>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</si>
  <si>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</si>
  <si>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</si>
  <si>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</si>
  <si>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</si>
  <si>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</si>
  <si>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</si>
  <si>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</si>
  <si>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</si>
  <si>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</si>
  <si>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</si>
  <si>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</si>
  <si>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</si>
  <si>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</si>
  <si>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</si>
  <si>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</si>
  <si>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</si>
  <si>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</si>
  <si>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</si>
  <si>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</si>
  <si>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</si>
  <si>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</si>
  <si>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</si>
  <si>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</si>
  <si>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</si>
  <si>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</si>
  <si>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</si>
  <si>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</si>
  <si>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</si>
  <si>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</si>
  <si>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</si>
  <si>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</si>
  <si>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</si>
  <si>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</si>
  <si>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</si>
  <si>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</si>
  <si>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</si>
  <si>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</si>
  <si>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</si>
  <si>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</si>
  <si>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</si>
  <si>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</si>
  <si>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</si>
  <si>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</si>
  <si>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</si>
  <si>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</si>
  <si>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</si>
  <si>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</si>
  <si>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</si>
  <si>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</si>
  <si>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</si>
  <si>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</si>
  <si>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</si>
  <si>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</si>
  <si>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</si>
  <si>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</si>
  <si>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</si>
  <si>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</si>
  <si>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</si>
  <si>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</si>
  <si>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</si>
  <si>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</si>
  <si>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</si>
  <si>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</si>
  <si>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</si>
  <si>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</si>
  <si>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</si>
  <si>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</si>
  <si>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</si>
  <si>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</si>
  <si>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</si>
  <si>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</si>
  <si>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</si>
  <si>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</si>
  <si>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</si>
  <si>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</si>
  <si>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</si>
  <si>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</si>
  <si>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</si>
  <si>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</si>
  <si>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</si>
  <si>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</si>
  <si>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</si>
  <si>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</si>
  <si>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</si>
  <si>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</si>
  <si>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</si>
  <si>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</si>
  <si>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</si>
  <si>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</si>
  <si>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</si>
  <si>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</si>
  <si>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</si>
  <si>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</si>
  <si>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</si>
  <si>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</si>
  <si>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</si>
  <si>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</si>
  <si>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</si>
  <si>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</si>
  <si>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</si>
  <si>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</si>
  <si>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</si>
  <si>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</si>
  <si>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</si>
  <si>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</si>
  <si>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</si>
  <si>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</si>
  <si>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</si>
  <si>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</si>
  <si>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</si>
  <si>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</si>
  <si>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</si>
  <si>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</si>
  <si>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</si>
  <si>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</si>
  <si>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</si>
  <si>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</si>
  <si>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</si>
  <si>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</si>
  <si>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</si>
  <si>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</si>
  <si>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</si>
  <si>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</si>
  <si>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</si>
  <si>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</si>
  <si>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</si>
  <si>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</si>
  <si>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</si>
  <si>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</si>
  <si>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</si>
  <si>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</si>
  <si>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</si>
  <si>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</si>
  <si>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</si>
  <si>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</si>
  <si>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</si>
  <si>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</si>
  <si>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</si>
  <si>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</si>
  <si>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</si>
  <si>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</si>
  <si>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</si>
  <si>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</si>
  <si>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</si>
  <si>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</si>
  <si>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</si>
  <si>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</si>
  <si>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</si>
  <si>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</si>
  <si>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</si>
  <si>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</si>
  <si>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</si>
  <si>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</si>
  <si>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</si>
  <si>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</si>
  <si>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</si>
  <si>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</si>
  <si>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</si>
  <si>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</si>
  <si>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</si>
  <si>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</si>
  <si>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</si>
  <si>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</si>
  <si>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</si>
  <si>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</si>
  <si>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</si>
  <si>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</si>
  <si>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</si>
  <si>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</si>
  <si>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</si>
  <si>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</si>
  <si>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</si>
  <si>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</si>
  <si>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</si>
  <si>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</si>
  <si>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</si>
  <si>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</si>
  <si>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</si>
  <si>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</si>
  <si>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</si>
  <si>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</si>
  <si>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</si>
  <si>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</si>
  <si>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</si>
  <si>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</si>
  <si>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</si>
  <si>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</si>
  <si>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</si>
  <si>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</si>
  <si>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</si>
  <si>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</si>
  <si>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</si>
  <si>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</si>
  <si>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</si>
  <si>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</si>
  <si>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</si>
  <si>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</si>
  <si>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</si>
  <si>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</si>
  <si>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</si>
  <si>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</si>
  <si>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</si>
  <si>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</si>
  <si>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</si>
  <si>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</si>
  <si>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</si>
  <si>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</si>
  <si>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</si>
  <si>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</si>
  <si>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</si>
  <si>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</si>
  <si>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</si>
  <si>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</si>
  <si>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</si>
  <si>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</si>
  <si>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</si>
  <si>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</si>
  <si>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</si>
  <si>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</si>
  <si>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</si>
  <si>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</si>
  <si>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</si>
  <si>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</si>
  <si>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</si>
  <si>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</si>
  <si>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</si>
  <si>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</si>
  <si>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</si>
  <si>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</si>
  <si>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</si>
  <si>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</si>
  <si>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</si>
  <si>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</si>
  <si>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</si>
  <si>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</si>
  <si>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</si>
  <si>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</si>
  <si>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</si>
  <si>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</si>
  <si>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</si>
  <si>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</si>
  <si>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</si>
  <si>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</si>
  <si>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</si>
  <si>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</si>
  <si>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</si>
  <si>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</si>
  <si>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</si>
  <si>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</si>
  <si>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</si>
  <si>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</si>
  <si>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</si>
  <si>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</si>
  <si>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</si>
  <si>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</si>
  <si>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</si>
  <si>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</si>
  <si>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</si>
  <si>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</si>
  <si>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</si>
  <si>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</si>
  <si>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</si>
  <si>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</si>
  <si>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</si>
  <si>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</si>
  <si>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</si>
  <si>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</si>
  <si>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</si>
  <si>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</si>
  <si>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</si>
  <si>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</si>
  <si>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</si>
  <si>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</si>
  <si>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</si>
  <si>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</si>
  <si>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</si>
  <si>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</si>
  <si>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</si>
  <si>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</si>
  <si>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</si>
  <si>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</si>
  <si>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</si>
  <si>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</si>
  <si>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</si>
  <si>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</si>
  <si>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</si>
  <si>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</si>
  <si>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</si>
  <si>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</si>
  <si>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</si>
  <si>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</si>
  <si>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</si>
  <si>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</si>
  <si>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</si>
  <si>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</si>
  <si>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</si>
  <si>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</si>
  <si>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</si>
  <si>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</si>
  <si>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</si>
  <si>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</si>
  <si>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</si>
  <si>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</si>
  <si>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</si>
  <si>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</si>
  <si>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</si>
  <si>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</si>
  <si>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</si>
  <si>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</si>
  <si>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</si>
  <si>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</si>
  <si>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</si>
  <si>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</si>
  <si>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</si>
  <si>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</si>
  <si>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</si>
  <si>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</si>
  <si>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</si>
  <si>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</si>
  <si>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</si>
  <si>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</si>
  <si>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</si>
  <si>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</si>
  <si>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</si>
  <si>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</si>
  <si>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</si>
  <si>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</si>
  <si>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</si>
  <si>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</si>
  <si>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</si>
  <si>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</si>
  <si>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</si>
  <si>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</si>
  <si>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</si>
  <si>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</si>
  <si>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</si>
  <si>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</si>
  <si>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</si>
  <si>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</si>
  <si>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</si>
  <si>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</si>
  <si>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</si>
  <si>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</si>
  <si>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</si>
  <si>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</si>
  <si>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</si>
  <si>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</si>
  <si>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</si>
  <si>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</si>
  <si>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</si>
  <si>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</si>
  <si>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</si>
  <si>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</si>
  <si>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</si>
  <si>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</si>
  <si>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</si>
  <si>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</si>
  <si>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</si>
  <si>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</si>
  <si>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</si>
  <si>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</si>
  <si>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</si>
  <si>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</si>
  <si>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</si>
  <si>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</si>
  <si>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</si>
  <si>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</si>
  <si>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</si>
  <si>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</si>
  <si>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</si>
  <si>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</si>
  <si>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</si>
  <si>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</si>
  <si>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</si>
  <si>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</si>
  <si>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</si>
  <si>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</si>
  <si>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</si>
  <si>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</si>
  <si>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</si>
  <si>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</si>
  <si>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</si>
  <si>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</si>
  <si>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</si>
  <si>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</si>
  <si>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</si>
  <si>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</si>
  <si>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</si>
  <si>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</si>
  <si>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</si>
  <si>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</si>
  <si>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</si>
  <si>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</si>
  <si>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</si>
  <si>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</si>
  <si>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</si>
  <si>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</si>
  <si>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</si>
  <si>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</si>
  <si>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</si>
  <si>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</si>
  <si>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</si>
  <si>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</si>
  <si>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</si>
  <si>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</si>
  <si>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</si>
  <si>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</si>
  <si>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</si>
  <si>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</si>
  <si>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</si>
  <si>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</si>
  <si>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</si>
  <si>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</si>
  <si>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</si>
  <si>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</si>
  <si>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</si>
  <si>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</si>
  <si>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</si>
  <si>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</si>
  <si>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</si>
  <si>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</si>
  <si>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</si>
  <si>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</si>
  <si>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</si>
  <si>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</si>
  <si>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</si>
  <si>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</si>
  <si>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</si>
  <si>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</si>
  <si>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</si>
  <si>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</si>
  <si>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</si>
  <si>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</si>
  <si>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</si>
  <si>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</si>
  <si>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</si>
  <si>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</si>
  <si>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</si>
  <si>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</si>
  <si>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</si>
  <si>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</si>
  <si>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</si>
  <si>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</si>
  <si>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</si>
  <si>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</si>
  <si>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</si>
  <si>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</si>
  <si>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</si>
  <si>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</si>
  <si>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</si>
  <si>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</si>
  <si>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</si>
  <si>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</si>
  <si>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</si>
  <si>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</si>
  <si>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</si>
  <si>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</si>
  <si>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</si>
  <si>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</si>
  <si>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</si>
  <si>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</si>
  <si>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</si>
  <si>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</si>
  <si>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</si>
  <si>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</si>
  <si>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</si>
  <si>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</si>
  <si>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</si>
  <si>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</si>
  <si>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</si>
  <si>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</si>
  <si>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</si>
  <si>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</si>
  <si>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</si>
  <si>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</si>
  <si>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</si>
  <si>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</si>
  <si>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</si>
  <si>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</si>
  <si>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</si>
  <si>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</si>
  <si>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</si>
  <si>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</si>
  <si>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</si>
  <si>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</si>
  <si>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</si>
  <si>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</si>
  <si>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</si>
  <si>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</si>
  <si>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</si>
  <si>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</si>
  <si>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</si>
  <si>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</si>
  <si>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</si>
  <si>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</si>
  <si>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</si>
  <si>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</si>
  <si>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</si>
  <si>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</si>
  <si>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</si>
  <si>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</si>
  <si>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</si>
  <si>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</si>
  <si>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</si>
  <si>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</si>
  <si>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</si>
  <si>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</si>
  <si>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</si>
  <si>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</si>
  <si>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</si>
  <si>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</si>
  <si>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</si>
  <si>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</si>
  <si>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</si>
  <si>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</si>
  <si>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</si>
  <si>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</si>
  <si>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</si>
  <si>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</si>
  <si>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</si>
  <si>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</si>
  <si>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</si>
  <si>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</si>
  <si>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</si>
  <si>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</si>
  <si>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</si>
  <si>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</si>
  <si>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</si>
  <si>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</si>
  <si>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</si>
  <si>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</si>
  <si>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</si>
  <si>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</si>
  <si>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</si>
  <si>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</si>
  <si>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</si>
  <si>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</si>
  <si>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</si>
  <si>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</si>
  <si>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</si>
  <si>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</si>
  <si>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</si>
  <si>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</si>
  <si>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</si>
  <si>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</si>
  <si>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</si>
  <si>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</si>
  <si>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</si>
  <si>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</si>
  <si>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</si>
  <si>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</si>
  <si>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</si>
  <si>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</si>
  <si>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</si>
  <si>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</si>
  <si>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</si>
  <si>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</si>
  <si>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</si>
  <si>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</si>
  <si>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</si>
  <si>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</si>
  <si>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</si>
  <si>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</si>
  <si>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</si>
  <si>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</si>
  <si>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</si>
  <si>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</si>
  <si>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</si>
  <si>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</si>
  <si>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</si>
  <si>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</si>
  <si>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</si>
  <si>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</si>
  <si>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</si>
  <si>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</si>
  <si>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</si>
  <si>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</si>
  <si>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</si>
  <si>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</si>
  <si>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</si>
  <si>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</si>
  <si>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</si>
  <si>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</si>
  <si>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</si>
  <si>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</si>
  <si>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</si>
  <si>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</si>
  <si>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</si>
  <si>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</si>
  <si>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</si>
  <si>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</si>
  <si>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</si>
  <si>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</si>
  <si>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</si>
  <si>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</si>
  <si>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</si>
  <si>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</si>
  <si>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</si>
  <si>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</si>
  <si>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</si>
  <si>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</si>
  <si>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</si>
  <si>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</si>
  <si>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</si>
  <si>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</si>
  <si>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</si>
  <si>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</si>
  <si>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</si>
  <si>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</si>
  <si>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</si>
  <si>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</si>
  <si>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</si>
  <si>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</si>
  <si>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</si>
  <si>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</si>
  <si>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</si>
  <si>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</si>
  <si>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</si>
  <si>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</si>
  <si>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</si>
  <si>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</si>
  <si>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</si>
  <si>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</si>
  <si>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</si>
  <si>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</si>
  <si>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</si>
  <si>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</si>
  <si>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</si>
  <si>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</si>
  <si>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</si>
  <si>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</si>
  <si>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</si>
  <si>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</si>
  <si>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</si>
  <si>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</si>
  <si>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</si>
  <si>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</si>
  <si>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</si>
  <si>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</si>
  <si>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</si>
  <si>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</si>
  <si>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</si>
  <si>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</si>
  <si>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</si>
  <si>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</si>
  <si>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</si>
  <si>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</si>
  <si>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</si>
  <si>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</si>
  <si>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</si>
  <si>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</si>
  <si>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</si>
  <si>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</si>
  <si>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</si>
  <si>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</si>
  <si>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</si>
  <si>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</si>
  <si>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</si>
  <si>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</si>
  <si>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</si>
  <si>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</si>
  <si>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</si>
  <si>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</si>
  <si>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</si>
  <si>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</si>
  <si>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</si>
  <si>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</si>
  <si>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</si>
  <si>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</si>
  <si>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</si>
  <si>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</si>
  <si>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</si>
  <si>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</si>
  <si>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</si>
  <si>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</si>
  <si>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</si>
  <si>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</si>
  <si>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</si>
  <si>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</si>
  <si>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</si>
  <si>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</si>
  <si>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</si>
  <si>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</si>
  <si>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</si>
  <si>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</si>
  <si>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</si>
  <si>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</si>
  <si>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</si>
  <si>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</si>
  <si>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</si>
  <si>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</si>
  <si>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</si>
  <si>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</si>
  <si>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</si>
  <si>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</si>
  <si>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</si>
  <si>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</si>
  <si>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</si>
  <si>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</si>
  <si>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</si>
  <si>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</si>
  <si>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</si>
  <si>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</si>
  <si>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</si>
  <si>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</si>
  <si>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</si>
  <si>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</si>
  <si>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</si>
  <si>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</si>
  <si>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</si>
  <si>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</si>
  <si>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</si>
  <si>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</si>
  <si>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</si>
  <si>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</si>
  <si>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</si>
  <si>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</si>
  <si>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</si>
  <si>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</si>
  <si>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</si>
  <si>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</si>
  <si>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</si>
  <si>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</si>
  <si>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</si>
  <si>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</si>
  <si>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</si>
  <si>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</si>
  <si>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</si>
  <si>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</si>
  <si>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</si>
  <si>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</si>
  <si>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</si>
  <si>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</si>
  <si>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</si>
  <si>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</si>
  <si>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</si>
  <si>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</si>
  <si>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</si>
  <si>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</si>
  <si>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</si>
  <si>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</si>
  <si>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</si>
  <si>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</si>
  <si>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</si>
  <si>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</si>
  <si>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</si>
  <si>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</si>
  <si>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</si>
  <si>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</si>
  <si>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</si>
  <si>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</si>
  <si>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</si>
  <si>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</si>
  <si>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</si>
  <si>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</si>
  <si>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</si>
  <si>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</si>
  <si>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</si>
  <si>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</si>
  <si>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</si>
  <si>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</si>
  <si>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</si>
  <si>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</si>
  <si>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</si>
  <si>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</si>
  <si>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</si>
  <si>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</si>
  <si>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</si>
  <si>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</si>
  <si>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</si>
  <si>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</si>
  <si>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</si>
  <si>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</si>
  <si>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</si>
  <si>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</si>
  <si>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</si>
  <si>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</si>
  <si>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</si>
  <si>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</si>
  <si>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</si>
  <si>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</si>
  <si>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</si>
  <si>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</si>
  <si>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</si>
  <si>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</si>
  <si>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</si>
  <si>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</si>
  <si>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</si>
  <si>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</si>
  <si>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</si>
  <si>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</si>
  <si>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</si>
  <si>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</si>
  <si>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</si>
  <si>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</si>
  <si>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</si>
  <si>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</si>
  <si>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</si>
  <si>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</si>
  <si>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</si>
  <si>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</si>
  <si>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</si>
  <si>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</si>
  <si>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</si>
  <si>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</si>
  <si>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</si>
  <si>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</si>
  <si>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</si>
  <si>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</si>
  <si>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</si>
  <si>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</si>
  <si>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</si>
  <si>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</si>
  <si>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</si>
  <si>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</si>
  <si>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</si>
  <si>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</si>
  <si>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</si>
  <si>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</si>
  <si>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</si>
  <si>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</si>
  <si>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</si>
  <si>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</si>
  <si>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</si>
  <si>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</si>
  <si>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</si>
  <si>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</si>
  <si>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</si>
  <si>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</si>
  <si>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</si>
  <si>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</si>
  <si>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</si>
  <si>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</si>
  <si>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</si>
  <si>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</si>
  <si>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</si>
  <si>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</si>
  <si>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</si>
  <si>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</si>
  <si>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</si>
  <si>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</si>
  <si>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</si>
  <si>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</si>
  <si>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</si>
  <si>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</si>
  <si>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</si>
  <si>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</si>
  <si>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</si>
  <si>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</si>
  <si>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</si>
  <si>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</si>
  <si>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</si>
  <si>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</si>
  <si>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</si>
  <si>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</si>
  <si>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</si>
  <si>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</si>
  <si>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</si>
  <si>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</si>
  <si>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</si>
  <si>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</si>
  <si>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</si>
  <si>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</si>
  <si>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</si>
  <si>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</si>
  <si>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</si>
  <si>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</si>
  <si>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</si>
  <si>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</si>
  <si>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</si>
  <si>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</si>
  <si>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</si>
  <si>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</si>
  <si>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</si>
  <si>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</si>
  <si>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</si>
  <si>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</si>
  <si>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</si>
  <si>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</si>
  <si>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</si>
  <si>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</si>
  <si>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</si>
  <si>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</si>
  <si>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</si>
  <si>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</si>
  <si>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</si>
  <si>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</si>
  <si>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</si>
  <si>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</si>
  <si>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</si>
  <si>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</si>
  <si>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</si>
  <si>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</si>
  <si>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</si>
  <si>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</si>
  <si>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</si>
  <si>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</si>
  <si>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</si>
  <si>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</si>
  <si>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</si>
  <si>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</si>
  <si>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</si>
  <si>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</si>
  <si>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</si>
  <si>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</si>
  <si>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</si>
  <si>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</si>
  <si>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</si>
  <si>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</si>
  <si>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</si>
  <si>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</si>
  <si>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</si>
  <si>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</si>
  <si>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</si>
  <si>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</si>
  <si>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</si>
  <si>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</si>
  <si>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</si>
  <si>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</si>
  <si>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</si>
  <si>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</si>
  <si>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</si>
  <si>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</si>
  <si>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</si>
  <si>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</si>
  <si>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</si>
  <si>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</si>
  <si>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</si>
  <si>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</si>
  <si>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</si>
  <si>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</si>
  <si>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</si>
  <si>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</si>
  <si>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</si>
  <si>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</si>
  <si>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</si>
  <si>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</si>
  <si>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</si>
  <si>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</si>
  <si>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</si>
  <si>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</si>
  <si>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</si>
  <si>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</si>
  <si>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</si>
  <si>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</si>
  <si>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</si>
  <si>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</si>
  <si>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</si>
  <si>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</si>
  <si>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</si>
  <si>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</si>
  <si>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</si>
  <si>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</si>
  <si>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</si>
  <si>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</si>
  <si>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</si>
  <si>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</si>
  <si>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</si>
  <si>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</si>
  <si>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</si>
  <si>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</si>
  <si>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</si>
  <si>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</si>
  <si>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</si>
  <si>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</si>
  <si>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</si>
  <si>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</si>
  <si>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</si>
  <si>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</si>
  <si>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</si>
  <si>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</si>
  <si>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</si>
  <si>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</si>
  <si>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</si>
  <si>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</si>
  <si>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</si>
  <si>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</si>
  <si>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</si>
  <si>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</si>
  <si>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</si>
  <si>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</si>
  <si>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</si>
  <si>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</si>
  <si>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</si>
  <si>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</si>
  <si>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</si>
  <si>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</si>
  <si>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</si>
  <si>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</si>
  <si>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</si>
  <si>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</si>
  <si>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</si>
  <si>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</si>
  <si>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</si>
  <si>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</si>
  <si>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</si>
  <si>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</si>
  <si>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</si>
  <si>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</si>
  <si>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</si>
  <si>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</si>
  <si>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</si>
  <si>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</si>
  <si>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</si>
  <si>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</si>
  <si>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</si>
  <si>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</si>
  <si>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</si>
  <si>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</si>
  <si>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</si>
  <si>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</si>
  <si>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</si>
  <si>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</si>
  <si>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</si>
  <si>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</si>
  <si>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</si>
  <si>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</si>
  <si>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</si>
  <si>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</si>
  <si>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</si>
  <si>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</si>
  <si>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</si>
  <si>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</si>
  <si>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</si>
  <si>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</si>
  <si>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</si>
  <si>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</si>
  <si>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</si>
  <si>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</si>
  <si>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</si>
  <si>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</si>
  <si>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</si>
  <si>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</si>
  <si>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</si>
  <si>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</si>
  <si>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</si>
  <si>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</si>
  <si>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</si>
  <si>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</si>
  <si>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</si>
  <si>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</si>
  <si>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</si>
  <si>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</si>
  <si>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</si>
  <si>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</si>
  <si>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</si>
  <si>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</si>
  <si>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</si>
  <si>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</si>
  <si>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</si>
  <si>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</si>
  <si>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</si>
  <si>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</si>
  <si>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</si>
  <si>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</si>
  <si>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</si>
  <si>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</si>
  <si>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</si>
  <si>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</si>
  <si>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</si>
  <si>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</si>
  <si>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</si>
  <si>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</si>
  <si>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</si>
  <si>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</si>
  <si>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</si>
  <si>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</si>
  <si>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</si>
  <si>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</si>
  <si>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</si>
  <si>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</si>
  <si>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</si>
  <si>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</si>
  <si>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</si>
  <si>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</si>
  <si>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</si>
  <si>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</si>
  <si>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</si>
  <si>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</si>
  <si>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</si>
  <si>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</si>
  <si>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</si>
  <si>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</si>
  <si>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</si>
  <si>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</si>
  <si>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</si>
  <si>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</si>
  <si>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</si>
  <si>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</si>
  <si>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</si>
  <si>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</si>
  <si>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</si>
  <si>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</si>
  <si>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</si>
  <si>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</si>
  <si>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</si>
  <si>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</si>
  <si>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</si>
  <si>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</si>
  <si>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</si>
  <si>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</si>
  <si>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</si>
  <si>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</si>
  <si>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</si>
  <si>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</si>
  <si>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</si>
  <si>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</si>
  <si>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</si>
  <si>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</si>
  <si>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</si>
  <si>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</si>
  <si>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</si>
  <si>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</si>
  <si>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</si>
  <si>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</si>
  <si>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</si>
  <si>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</si>
  <si>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</si>
  <si>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</si>
  <si>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</si>
  <si>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</si>
  <si>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</si>
  <si>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</si>
  <si>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</si>
  <si>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</si>
  <si>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</si>
  <si>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</si>
  <si>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</si>
  <si>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</si>
  <si>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</si>
  <si>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</si>
  <si>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</si>
  <si>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</si>
  <si>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</si>
  <si>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</si>
  <si>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</si>
  <si>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</si>
  <si>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</si>
  <si>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</si>
  <si>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</si>
  <si>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</si>
  <si>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</si>
  <si>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</si>
  <si>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</si>
  <si>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</si>
  <si>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</si>
  <si>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</si>
  <si>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</si>
  <si>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</si>
  <si>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</si>
  <si>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</si>
  <si>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</si>
  <si>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</si>
  <si>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</si>
  <si>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</si>
  <si>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</si>
  <si>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</si>
  <si>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</si>
  <si>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</si>
  <si>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</si>
  <si>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</si>
  <si>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</si>
  <si>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</si>
  <si>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</si>
  <si>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</si>
  <si>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</si>
  <si>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</si>
  <si>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</si>
  <si>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</si>
  <si>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</si>
  <si>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</si>
  <si>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</si>
  <si>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</si>
  <si>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</si>
  <si>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</si>
  <si>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</si>
  <si>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</si>
  <si>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</si>
  <si>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</si>
  <si>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</si>
  <si>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</si>
  <si>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</si>
  <si>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</si>
  <si>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</si>
  <si>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</si>
  <si>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</si>
  <si>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</si>
  <si>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</si>
  <si>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</si>
  <si>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</si>
  <si>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</si>
  <si>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</si>
  <si>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</si>
  <si>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</si>
  <si>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</si>
  <si>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</si>
  <si>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</si>
  <si>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</si>
  <si>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</si>
  <si>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</si>
  <si>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</si>
  <si>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</si>
  <si>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</si>
  <si>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</si>
  <si>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</si>
  <si>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</si>
  <si>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</si>
  <si>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</si>
  <si>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</si>
  <si>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</si>
  <si>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</si>
  <si>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</si>
  <si>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</si>
  <si>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</si>
  <si>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</si>
  <si>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</si>
  <si>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</si>
  <si>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</si>
  <si>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</si>
  <si>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</si>
  <si>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</si>
  <si>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</si>
  <si>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</si>
  <si>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</si>
  <si>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</si>
  <si>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</si>
  <si>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</si>
  <si>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</si>
  <si>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</si>
  <si>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</si>
  <si>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</si>
  <si>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</si>
  <si>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</si>
  <si>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</si>
  <si>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</si>
  <si>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</si>
  <si>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</si>
  <si>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</si>
  <si>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</si>
  <si>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</si>
  <si>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</si>
  <si>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</si>
  <si>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</si>
  <si>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</si>
  <si>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</si>
  <si>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</si>
  <si>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</si>
  <si>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</si>
  <si>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</si>
  <si>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</si>
  <si>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</si>
  <si>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</si>
  <si>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</si>
  <si>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</si>
  <si>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</si>
  <si>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</si>
  <si>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</si>
  <si>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</si>
  <si>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</si>
  <si>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</si>
  <si>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</si>
  <si>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</si>
  <si>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</si>
  <si>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</si>
  <si>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</si>
  <si>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</si>
  <si>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</si>
  <si>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</si>
  <si>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</si>
  <si>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</si>
  <si>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</si>
  <si>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</si>
  <si>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</si>
  <si>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</si>
  <si>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</si>
  <si>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</si>
  <si>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</si>
  <si>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</si>
  <si>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</si>
  <si>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</si>
  <si>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</si>
  <si>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</si>
  <si>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</si>
  <si>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</si>
  <si>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</si>
  <si>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</si>
  <si>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</si>
  <si>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</si>
  <si>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</si>
  <si>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</si>
  <si>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</si>
  <si>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</si>
  <si>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</si>
  <si>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</si>
  <si>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</si>
  <si>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</si>
  <si>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</si>
  <si>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</si>
  <si>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</si>
  <si>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</si>
  <si>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</si>
  <si>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</si>
  <si>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</si>
  <si>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</si>
  <si>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</si>
  <si>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</si>
  <si>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</si>
  <si>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</si>
  <si>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</si>
  <si>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</si>
  <si>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</si>
  <si>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</si>
  <si>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</si>
  <si>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</si>
  <si>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</si>
  <si>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</si>
  <si>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</si>
  <si>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</si>
  <si>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</si>
  <si>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</si>
  <si>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</si>
  <si>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</si>
  <si>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</si>
  <si>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</si>
  <si>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</si>
  <si>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</si>
  <si>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</si>
  <si>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</si>
  <si>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</si>
  <si>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</si>
  <si>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</si>
  <si>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</si>
  <si>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</si>
  <si>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</si>
  <si>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</si>
  <si>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</si>
  <si>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</si>
  <si>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</si>
  <si>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</si>
  <si>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</si>
  <si>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</si>
  <si>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</si>
  <si>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</si>
  <si>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</si>
  <si>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</si>
  <si>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</si>
  <si>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</si>
  <si>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</si>
  <si>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</si>
  <si>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</si>
  <si>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</si>
  <si>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</si>
  <si>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</si>
  <si>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</si>
  <si>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</si>
  <si>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</si>
  <si>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</si>
  <si>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</si>
  <si>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</si>
  <si>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</si>
  <si>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</si>
  <si>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</si>
  <si>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</si>
  <si>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</si>
  <si>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</si>
  <si>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</si>
  <si>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</si>
  <si>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</si>
  <si>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</si>
  <si>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</si>
  <si>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</si>
  <si>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</si>
  <si>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</si>
  <si>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</si>
  <si>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</si>
  <si>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</si>
  <si>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</si>
  <si>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</si>
  <si>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</si>
  <si>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</si>
  <si>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</si>
  <si>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</si>
  <si>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</si>
  <si>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</si>
  <si>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</si>
  <si>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</si>
  <si>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</si>
  <si>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</si>
  <si>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</si>
  <si>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</si>
  <si>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</si>
  <si>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</si>
  <si>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</si>
  <si>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</si>
  <si>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</si>
  <si>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</si>
  <si>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</si>
  <si>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</si>
  <si>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</si>
  <si>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</si>
  <si>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</si>
  <si>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</si>
  <si>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</si>
  <si>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</si>
  <si>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</si>
  <si>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</si>
  <si>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</si>
  <si>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</si>
  <si>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</si>
  <si>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</si>
  <si>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</si>
  <si>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</si>
  <si>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</si>
  <si>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</si>
  <si>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</si>
  <si>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</si>
  <si>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</si>
  <si>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</si>
  <si>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</si>
  <si>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</si>
  <si>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</si>
  <si>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</si>
  <si>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</si>
  <si>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</si>
  <si>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</si>
  <si>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</si>
  <si>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</si>
  <si>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</si>
  <si>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</si>
  <si>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</si>
  <si>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</si>
  <si>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</si>
  <si>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</si>
  <si>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</si>
  <si>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</si>
  <si>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</si>
  <si>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</si>
  <si>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</si>
  <si>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</si>
  <si>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</si>
  <si>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</si>
  <si>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</si>
  <si>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</si>
  <si>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</si>
  <si>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</si>
  <si>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</si>
  <si>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</si>
  <si>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</si>
  <si>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</si>
  <si>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</si>
  <si>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</si>
  <si>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</si>
  <si>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</si>
  <si>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</si>
  <si>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</si>
  <si>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</si>
  <si>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</si>
  <si>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</si>
  <si>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</si>
  <si>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</si>
  <si>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</si>
  <si>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</si>
  <si>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</si>
  <si>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</si>
  <si>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</si>
  <si>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</si>
  <si>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</si>
  <si>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</si>
  <si>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</si>
  <si>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</si>
  <si>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</si>
  <si>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</si>
  <si>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</si>
  <si>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</si>
  <si>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</si>
  <si>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</si>
  <si>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</si>
  <si>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</si>
  <si>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</si>
  <si>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</si>
  <si>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</si>
  <si>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</si>
  <si>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</si>
  <si>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</si>
  <si>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</si>
  <si>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</si>
  <si>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</si>
  <si>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</si>
  <si>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</si>
  <si>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</si>
  <si>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</si>
  <si>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</si>
  <si>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</si>
  <si>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</si>
  <si>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</si>
  <si>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</si>
  <si>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</si>
  <si>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</si>
  <si>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</si>
  <si>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</si>
  <si>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</si>
  <si>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</si>
  <si>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</si>
  <si>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</si>
  <si>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</si>
  <si>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</si>
  <si>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</si>
  <si>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</si>
  <si>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</si>
  <si>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</si>
  <si>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</si>
  <si>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</si>
  <si>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</si>
  <si>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</si>
  <si>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</si>
  <si>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</si>
  <si>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</si>
  <si>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</si>
  <si>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</si>
  <si>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</si>
  <si>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</si>
  <si>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</si>
  <si>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</si>
  <si>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</si>
  <si>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</si>
  <si>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</si>
  <si>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</si>
  <si>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</si>
  <si>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</si>
  <si>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</si>
  <si>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</si>
  <si>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</si>
  <si>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</si>
  <si>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</si>
  <si>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</si>
  <si>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</si>
  <si>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</si>
  <si>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</si>
  <si>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</si>
  <si>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</si>
  <si>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</si>
  <si>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</si>
  <si>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</si>
  <si>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</si>
  <si>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</si>
  <si>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</si>
  <si>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</si>
  <si>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</si>
  <si>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</si>
  <si>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</si>
  <si>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</si>
  <si>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</si>
  <si>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</si>
  <si>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</si>
  <si>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</si>
  <si>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</si>
  <si>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</si>
  <si>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</si>
  <si>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</si>
  <si>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</si>
  <si>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</si>
  <si>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</si>
  <si>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</si>
  <si>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</si>
  <si>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</si>
  <si>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</si>
  <si>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</si>
  <si>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</si>
  <si>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</si>
  <si>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</si>
  <si>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</si>
  <si>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</si>
  <si>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</si>
  <si>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</si>
  <si>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</si>
  <si>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</si>
  <si>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</si>
  <si>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</si>
  <si>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</si>
  <si>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</si>
  <si>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</si>
  <si>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</si>
  <si>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</si>
  <si>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</si>
  <si>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</si>
  <si>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</si>
  <si>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</si>
  <si>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</si>
  <si>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</si>
  <si>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</si>
  <si>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</si>
  <si>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</si>
  <si>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</si>
  <si>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</si>
  <si>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</si>
  <si>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</si>
  <si>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</si>
  <si>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</si>
  <si>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</si>
  <si>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</si>
  <si>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</si>
  <si>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</si>
  <si>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</si>
  <si>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</si>
  <si>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</si>
  <si>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</si>
  <si>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</si>
  <si>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</si>
  <si>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</si>
  <si>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</si>
  <si>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</si>
  <si>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</si>
  <si>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</si>
  <si>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</si>
  <si>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</si>
  <si>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</si>
  <si>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</si>
  <si>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</si>
  <si>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</si>
  <si>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</si>
  <si>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</si>
  <si>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</si>
  <si>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</si>
  <si>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</si>
  <si>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</si>
  <si>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</si>
  <si>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</si>
  <si>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</si>
  <si>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</si>
  <si>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</si>
  <si>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</si>
  <si>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</si>
  <si>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</si>
  <si>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</si>
  <si>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</si>
  <si>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</si>
  <si>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</si>
  <si>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</si>
  <si>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</si>
  <si>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</si>
  <si>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</si>
  <si>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</si>
  <si>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</si>
  <si>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</si>
  <si>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</si>
  <si>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</si>
  <si>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</si>
  <si>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</si>
  <si>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</si>
  <si>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</si>
  <si>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</si>
  <si>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</si>
  <si>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</si>
  <si>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</si>
  <si>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</si>
  <si>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</si>
  <si>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</si>
  <si>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</si>
  <si>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</si>
  <si>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</si>
  <si>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</si>
  <si>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</si>
  <si>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</si>
  <si>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</si>
  <si>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</si>
  <si>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</si>
  <si>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</si>
  <si>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</si>
  <si>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</si>
  <si>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</si>
  <si>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</si>
  <si>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</si>
  <si>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</si>
  <si>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</si>
  <si>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</si>
  <si>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</si>
  <si>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</si>
  <si>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</si>
  <si>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</si>
  <si>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</si>
  <si>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</si>
  <si>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</si>
  <si>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</si>
  <si>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</si>
  <si>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</si>
  <si>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</si>
  <si>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</si>
  <si>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</si>
  <si>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</si>
  <si>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</si>
  <si>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</si>
  <si>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</si>
  <si>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</si>
  <si>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</si>
  <si>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</si>
  <si>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</si>
  <si>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</si>
  <si>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</si>
  <si>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</si>
  <si>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</si>
  <si>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</si>
  <si>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</si>
  <si>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</si>
  <si>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</si>
  <si>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</si>
  <si>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</si>
  <si>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</si>
  <si>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</si>
  <si>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</si>
  <si>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</si>
  <si>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</si>
  <si>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</si>
  <si>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</si>
  <si>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</si>
  <si>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</si>
  <si>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</si>
  <si>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</si>
  <si>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</si>
  <si>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</si>
  <si>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</si>
  <si>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</si>
  <si>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</si>
  <si>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</si>
  <si>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</si>
  <si>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</si>
  <si>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</si>
  <si>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</si>
  <si>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</si>
  <si>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</si>
  <si>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</si>
  <si>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</si>
  <si>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</si>
  <si>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</si>
  <si>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</si>
  <si>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</si>
  <si>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</si>
  <si>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</si>
  <si>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</si>
  <si>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</si>
  <si>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</si>
  <si>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</si>
  <si>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</si>
  <si>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</si>
  <si>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</si>
  <si>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</si>
  <si>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</si>
  <si>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</si>
  <si>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</si>
  <si>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</si>
  <si>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</si>
  <si>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</si>
  <si>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</si>
  <si>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</si>
  <si>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</si>
  <si>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</si>
  <si>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</si>
  <si>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</si>
  <si>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</si>
  <si>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</si>
  <si>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</si>
  <si>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</si>
  <si>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</si>
  <si>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</si>
  <si>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</si>
  <si>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</si>
  <si>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</si>
  <si>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</si>
  <si>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</si>
  <si>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</si>
  <si>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</si>
  <si>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</si>
  <si>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</si>
  <si>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</si>
  <si>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</si>
  <si>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</si>
  <si>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</si>
  <si>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</si>
  <si>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</si>
  <si>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</si>
  <si>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</si>
  <si>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</si>
  <si>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</si>
  <si>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</si>
  <si>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</si>
  <si>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</si>
  <si>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</si>
  <si>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</si>
  <si>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</si>
  <si>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</si>
  <si>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</si>
  <si>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</si>
  <si>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</si>
  <si>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</si>
  <si>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</si>
  <si>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</si>
  <si>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</si>
  <si>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</si>
  <si>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</si>
  <si>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</si>
  <si>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</si>
  <si>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</si>
  <si>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</si>
  <si>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</si>
  <si>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</si>
  <si>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</si>
  <si>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</si>
  <si>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</si>
  <si>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</si>
  <si>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</si>
  <si>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</si>
  <si>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</si>
  <si>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</si>
  <si>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</si>
  <si>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</si>
  <si>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</si>
  <si>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</si>
  <si>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</si>
  <si>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</si>
  <si>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</si>
  <si>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</si>
  <si>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</si>
  <si>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</si>
  <si>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</si>
  <si>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</si>
  <si>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</si>
  <si>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</si>
  <si>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</si>
  <si>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</si>
  <si>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</si>
  <si>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</si>
  <si>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</si>
  <si>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</si>
  <si>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</si>
  <si>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</si>
  <si>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</si>
  <si>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</si>
  <si>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</si>
  <si>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</si>
  <si>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</si>
  <si>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</si>
  <si>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</si>
  <si>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</si>
  <si>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</si>
  <si>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</si>
  <si>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</si>
  <si>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</si>
  <si>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</si>
  <si>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</si>
  <si>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</si>
  <si>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</si>
  <si>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</si>
  <si>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</si>
  <si>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</si>
  <si>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</si>
  <si>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</si>
  <si>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</si>
  <si>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</si>
  <si>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</si>
  <si>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</si>
  <si>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</si>
  <si>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</si>
  <si>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</si>
  <si>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</si>
  <si>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</si>
  <si>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</si>
  <si>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</si>
  <si>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</si>
  <si>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</si>
  <si>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</si>
  <si>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</si>
  <si>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</si>
  <si>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</si>
  <si>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</si>
  <si>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</si>
  <si>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</si>
  <si>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</si>
  <si>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</si>
  <si>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</si>
  <si>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</si>
  <si>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</si>
  <si>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</si>
  <si>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</si>
  <si>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</si>
  <si>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</si>
  <si>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</si>
  <si>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</si>
  <si>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</si>
  <si>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</si>
  <si>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</si>
  <si>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</si>
  <si>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</si>
  <si>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</si>
  <si>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</si>
  <si>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</si>
  <si>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</si>
  <si>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</si>
  <si>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</si>
  <si>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</si>
  <si>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</si>
  <si>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</si>
  <si>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</si>
  <si>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</si>
  <si>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</si>
  <si>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</si>
  <si>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</si>
  <si>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</si>
  <si>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</si>
  <si>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</si>
  <si>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</si>
  <si>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</si>
  <si>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</si>
  <si>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</si>
  <si>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</si>
  <si>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</si>
  <si>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</si>
  <si>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</si>
  <si>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</si>
  <si>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</si>
  <si>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</si>
  <si>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</si>
  <si>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</si>
  <si>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</si>
  <si>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</si>
  <si>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</si>
  <si>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</si>
  <si>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</si>
  <si>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</si>
  <si>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</si>
  <si>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</si>
  <si>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</si>
  <si>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</si>
  <si>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</si>
  <si>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</si>
  <si>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</si>
  <si>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</si>
  <si>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</si>
  <si>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</si>
  <si>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</si>
  <si>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</si>
  <si>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</si>
  <si>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</si>
  <si>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</si>
  <si>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</si>
  <si>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</si>
  <si>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</si>
  <si>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</si>
  <si>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</si>
  <si>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</si>
  <si>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</si>
  <si>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</si>
  <si>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</si>
  <si>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</si>
  <si>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</si>
  <si>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</si>
  <si>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</si>
  <si>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</si>
  <si>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</si>
  <si>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</si>
  <si>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</si>
  <si>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</si>
  <si>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</si>
  <si>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</si>
  <si>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</si>
  <si>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</si>
  <si>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</si>
  <si>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</si>
  <si>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</si>
  <si>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</si>
  <si>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</si>
  <si>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</si>
  <si>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</si>
  <si>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</si>
  <si>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</si>
  <si>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</si>
  <si>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</si>
  <si>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</si>
  <si>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</si>
  <si>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</si>
  <si>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</si>
  <si>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</si>
  <si>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</si>
  <si>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</si>
  <si>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</si>
  <si>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</si>
  <si>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</si>
  <si>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</si>
  <si>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</si>
  <si>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</si>
  <si>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</si>
  <si>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</si>
  <si>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</si>
  <si>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</si>
  <si>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</si>
  <si>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</si>
  <si>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</si>
  <si>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</si>
  <si>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</si>
  <si>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</si>
  <si>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</si>
  <si>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</si>
  <si>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</si>
  <si>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</si>
  <si>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</si>
  <si>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</si>
  <si>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</si>
  <si>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</si>
  <si>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</si>
  <si>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</si>
  <si>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</si>
  <si>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</si>
  <si>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</si>
  <si>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</si>
  <si>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</si>
  <si>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</si>
  <si>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</si>
  <si>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</si>
  <si>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</si>
  <si>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</si>
  <si>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</si>
  <si>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</si>
  <si>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</si>
  <si>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</si>
  <si>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</si>
  <si>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</si>
  <si>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</si>
  <si>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</si>
  <si>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</si>
  <si>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</si>
  <si>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</si>
  <si>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</si>
  <si>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</si>
  <si>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</si>
  <si>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</si>
  <si>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</si>
  <si>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</si>
  <si>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</si>
  <si>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</si>
  <si>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</si>
  <si>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</si>
  <si>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</si>
  <si>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</si>
  <si>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</si>
  <si>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</si>
  <si>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</si>
  <si>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</si>
  <si>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</si>
  <si>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</si>
  <si>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</si>
  <si>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</si>
  <si>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</si>
  <si>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</si>
  <si>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</si>
  <si>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</si>
  <si>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</si>
  <si>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</si>
  <si>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</si>
  <si>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</si>
  <si>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</si>
  <si>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</si>
  <si>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</si>
  <si>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</si>
  <si>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</si>
  <si>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</si>
  <si>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</si>
  <si>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</si>
  <si>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</si>
  <si>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</si>
  <si>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</si>
  <si>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</si>
  <si>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</si>
  <si>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</si>
  <si>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</si>
  <si>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</si>
  <si>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</si>
  <si>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</si>
  <si>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</si>
  <si>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</si>
  <si>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</si>
  <si>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</si>
  <si>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</si>
  <si>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</si>
  <si>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</si>
  <si>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</si>
  <si>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</si>
  <si>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</si>
  <si>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</si>
  <si>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</si>
  <si>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</si>
  <si>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</si>
  <si>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</si>
  <si>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</si>
  <si>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</si>
  <si>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</si>
  <si>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</si>
  <si>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</si>
  <si>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</si>
  <si>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</si>
  <si>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</si>
  <si>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</si>
  <si>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</si>
  <si>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</si>
  <si>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</si>
  <si>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</si>
  <si>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</si>
  <si>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</si>
  <si>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</si>
  <si>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</si>
  <si>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</si>
  <si>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</si>
  <si>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</si>
  <si>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</si>
  <si>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</si>
  <si>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</si>
  <si>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</si>
  <si>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</si>
  <si>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</si>
  <si>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</si>
  <si>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</si>
  <si>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</si>
  <si>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</si>
  <si>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</si>
  <si>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</si>
  <si>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</si>
  <si>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</si>
  <si>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</si>
  <si>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</si>
  <si>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</si>
  <si>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</si>
  <si>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</si>
  <si>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</si>
  <si>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</si>
  <si>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</si>
  <si>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</si>
  <si>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</si>
  <si>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</si>
  <si>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</si>
  <si>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</si>
  <si>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</si>
  <si>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</si>
  <si>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</si>
  <si>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</si>
  <si>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</si>
  <si>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</si>
  <si>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</si>
  <si>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</si>
  <si>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</si>
  <si>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</si>
  <si>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</si>
  <si>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</si>
  <si>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</si>
  <si>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</si>
  <si>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</si>
  <si>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</si>
  <si>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</si>
  <si>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</si>
  <si>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</si>
  <si>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</si>
  <si>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</si>
  <si>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</si>
  <si>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</si>
  <si>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</si>
  <si>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</si>
  <si>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</si>
  <si>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</si>
  <si>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</si>
  <si>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</si>
  <si>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</si>
  <si>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</si>
  <si>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</si>
  <si>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</si>
  <si>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</si>
  <si>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</si>
  <si>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</si>
  <si>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</si>
  <si>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</si>
  <si>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</si>
  <si>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</si>
  <si>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</si>
  <si>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</si>
  <si>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</si>
  <si>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</si>
  <si>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</si>
  <si>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</si>
  <si>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</si>
  <si>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</si>
  <si>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</si>
  <si>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</si>
  <si>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</si>
  <si>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</si>
  <si>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</si>
  <si>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</si>
  <si>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</si>
  <si>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</si>
  <si>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</si>
  <si>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</si>
  <si>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</si>
  <si>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</si>
  <si>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</si>
  <si>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</si>
  <si>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</si>
  <si>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</si>
  <si>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</si>
  <si>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</si>
  <si>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</si>
  <si>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</si>
  <si>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</si>
  <si>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</si>
  <si>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</si>
  <si>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</si>
  <si>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</si>
  <si>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</si>
  <si>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</si>
  <si>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</si>
  <si>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</si>
  <si>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</si>
  <si>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</si>
  <si>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</si>
  <si>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</si>
  <si>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</si>
  <si>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</si>
  <si>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</si>
  <si>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</si>
  <si>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</si>
  <si>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</si>
  <si>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</si>
  <si>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</si>
  <si>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</si>
  <si>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</si>
  <si>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</si>
  <si>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</si>
  <si>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</si>
  <si>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</si>
  <si>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</si>
  <si>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</si>
  <si>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</si>
  <si>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</si>
  <si>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</si>
  <si>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</si>
  <si>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</si>
  <si>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</si>
  <si>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</si>
  <si>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</si>
  <si>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</si>
  <si>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</si>
  <si>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</si>
  <si>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</si>
  <si>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</si>
  <si>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</si>
  <si>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</si>
  <si>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</si>
  <si>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</si>
  <si>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</si>
  <si>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</si>
  <si>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</si>
  <si>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</si>
  <si>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</si>
  <si>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</si>
  <si>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</si>
  <si>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</si>
  <si>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</si>
  <si>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</si>
  <si>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</si>
  <si>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</si>
  <si>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</si>
  <si>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</si>
  <si>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</si>
  <si>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</si>
  <si>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</si>
  <si>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</si>
  <si>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</si>
  <si>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</si>
  <si>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</si>
  <si>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</si>
  <si>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</si>
  <si>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</si>
  <si>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</si>
  <si>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</si>
  <si>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</si>
  <si>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</si>
  <si>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</si>
  <si>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</si>
  <si>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</si>
  <si>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</si>
  <si>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</si>
  <si>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</si>
  <si>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</si>
  <si>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</si>
  <si>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</si>
  <si>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</si>
  <si>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</si>
  <si>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</si>
  <si>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</si>
  <si>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</si>
  <si>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</si>
  <si>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</si>
  <si>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</si>
  <si>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</si>
  <si>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</si>
  <si>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</si>
  <si>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</si>
  <si>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</si>
  <si>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</si>
  <si>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</si>
  <si>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</si>
  <si>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</si>
  <si>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</si>
  <si>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</si>
  <si>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</si>
  <si>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</si>
  <si>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</si>
  <si>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</si>
  <si>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</si>
  <si>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</si>
  <si>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</si>
  <si>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</si>
  <si>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</si>
  <si>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</si>
  <si>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</si>
  <si>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</si>
  <si>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</si>
  <si>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</si>
  <si>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</si>
  <si>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</si>
  <si>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</si>
  <si>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</si>
  <si>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</si>
  <si>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</si>
  <si>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</si>
  <si>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</si>
  <si>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</si>
  <si>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</si>
  <si>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</si>
  <si>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</si>
  <si>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</si>
  <si>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</si>
  <si>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</si>
  <si>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</si>
  <si>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</si>
  <si>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</si>
  <si>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</si>
  <si>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</si>
  <si>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</si>
  <si>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</si>
  <si>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</si>
  <si>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</si>
  <si>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</si>
  <si>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</si>
  <si>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</si>
  <si>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</si>
  <si>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</si>
  <si>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</si>
  <si>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</si>
  <si>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</si>
  <si>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</si>
  <si>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</si>
  <si>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</si>
  <si>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</si>
  <si>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</si>
  <si>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</si>
  <si>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 xml:space="preserve"> PCM-20250215-00000830 </t>
  </si>
  <si>
    <t>LTE site still down and  site located in aramco area access issue need special permission</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</si>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</sst>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314.48929456018232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0.35456076388800284</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1.4317708330054302E-2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45977.437720486108</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45977.437720486108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45977.437720486108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45977.437720486108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45977.437720486108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45977.437720486108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45977.437720486108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45977.437720486108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45977.437720486108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45977.437720486108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45977.437720486108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45977.437720486108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45977.437720486108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45977.437720486108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45977.437720486108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45977.437720486108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45977.437720486108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45977.437720486108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45977.437720486108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45977.437720486108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45977.437720486108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45977.437720486108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45977.437720486108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45977.437720486108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45977.437720486108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45977.437720486108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45977.437720486108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45977.437720486108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45977.437720486108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45977.437720486108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45977.437720486108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45977.437720486108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45977.437720486108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45977.437720486108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45977.437720486108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45977.437720486108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45977.437720486108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45977.437720486108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45977.437720486108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45977.437720486108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45977.437720486108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45977.437720486108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45977.437720486108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45977.437720486108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45977.437720486108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45977.437720486108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45977.437720486108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45977.437720486108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45977.437720486108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45977.437720486108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45977.437720486108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45977.437720486108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45977.437720486108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45977.437720486108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45977.437720486108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45977.437720486108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45977.437720486108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45977.437720486108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45977.437720486108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45977.437720486108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45977.437720486108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45977.437720486108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45977.437720486108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45977.437720486108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45977.437720486108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45977.437720486108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45977.437720486108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45977.437720486108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45977.437720486108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45977.437720486108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45977.437720486108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45977.437720486108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45977.437720486108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45977.437720486108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45977.437720486108</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45977.437720486108</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45977.437720486108</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45977.437720486108</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45977.437720486108</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152.43788252314698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1.0013778935172013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0.41879687499749707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45977.437720486108</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45977.437720486108</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27179</v>
      </c>
      <c r="E8" s="103" t="s">
        <v>39021</v>
      </c>
      <c r="F8" s="149">
        <v>45977.414421296293</v>
      </c>
      <c r="G8" s="105">
        <f ca="1">IFERROR(NOW()-F8,"-")</f>
        <v>2.3299189815588761E-2</v>
      </c>
      <c r="H8" s="149" t="s">
        <v>39122</v>
      </c>
      <c r="I8" s="18" t="str">
        <f>IFERROR(VLOOKUP(D8,DB!A:F,6,0),"")</f>
        <v>SCECO</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45977.437720486108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45977.437720486108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45977.437720486108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45977.437720486108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45977.437720486108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45977.437720486108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45977.437720486108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45977.437720486108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45977.437720486108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45977.437720486108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45977.437720486108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45977.437720486108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0"/>
      <c r="B21" s="121" t="str">
        <f>IFERROR(VLOOKUP(D21,DB!A:K,11,0),"")</f>
        <v/>
      </c>
      <c r="C21" s="121"/>
      <c r="D21" s="121"/>
      <c r="E21" s="122"/>
      <c r="F21" s="123"/>
      <c r="G21" s="124">
        <f ca="1">IFERROR(NOW()-F21,"-")</f>
        <v>45977.437720486108</v>
      </c>
      <c r="H21" s="123"/>
      <c r="I21" s="121" t="str">
        <f>IFERROR(VLOOKUP(D21,DB!A:F,6,0),"")</f>
        <v/>
      </c>
      <c r="J21" s="121" t="str">
        <f>IFERROR(VLOOKUP(D21,DB!A:G,7,0),"")</f>
        <v/>
      </c>
      <c r="K21" s="125"/>
      <c r="L21" s="121" t="str">
        <f>IFERROR(VLOOKUP(D21,DB!A:I,9,0),"")</f>
        <v/>
      </c>
      <c r="M21" s="121"/>
      <c r="N21" s="121"/>
      <c r="O21" s="121"/>
      <c r="P21" s="121"/>
      <c r="Q21" s="121"/>
      <c r="R21" s="121"/>
      <c r="S21" s="121"/>
      <c r="T21" s="121"/>
      <c r="U21" s="121"/>
      <c r="V21" s="121"/>
      <c r="W21" s="121"/>
      <c r="X21" s="121"/>
      <c r="Y21" s="121"/>
      <c r="Z21" s="121"/>
      <c r="AA21" s="121"/>
      <c r="AB21" s="121"/>
      <c r="AC21" s="121"/>
      <c r="AD21" s="121"/>
      <c r="AE21" s="121"/>
      <c r="AF21" s="121"/>
      <c r="AG21" s="121"/>
      <c r="AH21" s="121"/>
      <c r="AI21" s="121"/>
      <c r="AJ21" s="121"/>
      <c r="AK21" s="121"/>
      <c r="AL21" s="121"/>
      <c r="AM21" s="121"/>
      <c r="AN21" s="121"/>
      <c r="AO21" s="121"/>
      <c r="AP21" s="121"/>
      <c r="AQ21" s="121"/>
      <c r="AR21" s="121"/>
      <c r="AS21" s="121"/>
      <c r="AT21" s="121"/>
      <c r="AU21" s="121"/>
      <c r="AV21" s="121"/>
      <c r="AW21" s="121"/>
      <c r="AX21" s="121"/>
      <c r="AY21" s="121"/>
      <c r="AZ21" s="121"/>
      <c r="BA21" s="121"/>
      <c r="BB21" s="121"/>
      <c r="BC21" s="121"/>
      <c r="BD21" s="121"/>
      <c r="BE21" s="121"/>
      <c r="BF21" s="121"/>
      <c r="BG21" s="121"/>
      <c r="BH21" s="121"/>
      <c r="BI21" s="121"/>
      <c r="BJ21" s="121"/>
      <c r="BK21" s="121"/>
      <c r="BL21" s="121"/>
      <c r="BM21" s="121"/>
      <c r="BN21" s="121"/>
      <c r="BO21" s="121"/>
      <c r="BP21" s="121"/>
      <c r="BQ21" s="121"/>
      <c r="BR21" s="121"/>
      <c r="BS21" s="121"/>
      <c r="BT21" s="121"/>
      <c r="BU21" s="121"/>
      <c r="BV21" s="121"/>
      <c r="BW21" s="121"/>
      <c r="BX21" s="121"/>
      <c r="BY21" s="121"/>
      <c r="BZ21" s="121"/>
      <c r="CA21" s="121"/>
      <c r="CB21" s="121"/>
      <c r="CC21" s="121"/>
      <c r="CD21" s="121"/>
      <c r="CE21" s="121"/>
      <c r="CF21" s="121"/>
      <c r="CG21" s="121"/>
      <c r="CH21" s="121"/>
      <c r="CI21" s="121"/>
      <c r="CJ21" s="126"/>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45977.437720486108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45977.437720486108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45977.437720486108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45977.437720486108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45977.437720486108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45977.437720486108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45977.437720486108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45977.437720486108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45977.437720486108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45977.437720486108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45977.437720486108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45977.437720486108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45977.437720486108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45977.437720486108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45977.437720486108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45977.437720486108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45977.437720486108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45977.437720486108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45977.437720486108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45977.437720486108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45977.437720486108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45977.437720486108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45977.437720486108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45977.437720486108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45977.437720486108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45977.437720486108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45977.437720486108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45977.437720486108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45977.437720486108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45977.437720486108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45977.437720486108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45977.437720486108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45977.437720486108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45977.437720486108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45977.437720486108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45977.437720486108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45977.437720486108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45977.437720486108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45977.437720486108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45977.437720486108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45977.437720486108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45977.437720486108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45977.437720486108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45977.437720486108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45977.437720486108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45977.437720486108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45977.437720486108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45977.437720486108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45977.437720486108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45977.437720486108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45977.437720486108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45977.437720486108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45977.437720486108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45977.437720486108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45977.437720486108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45977.437720486108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45977.437720486108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45977.437720486108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45977.437720486108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45977.437720486108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45977.437720486108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45977.437720486108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45977.437720486108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45977.437720486108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45977.437720486108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45977.437720486108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45977.437720486108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45977.437720486108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45977.437720486108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45977.437720486108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45977.437720486108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45977.437720486108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45977.437720486108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45977.437720486108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45977.437720486108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45977.437720486108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45977.437720486108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45977.437720486108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45977.437720486108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45977.437720486108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45977.437720486108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45977.437720486108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45977.437720486108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45977.437720486108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45977.437720486108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45977.437720486108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45977.437720486108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45977.437720486108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45977.437720486108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45977.437720486108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45977.437720486108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45977.437720486108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45977.437720486108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45977.437720486108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45977.437720486108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45977.437720486108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45977.437720486108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45977.437720486108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45977.437720486108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45977.437720486108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45977.437720486108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45977.437720486108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45977.437720486108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45977.437720486108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45977.437720486108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45977.437720486108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45977.437720486108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45977.437720486108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45977.437720486108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45977.437720486108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45977.437720486108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45977.437720486108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45977.437720486108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45977.437720486108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45977.437720486108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45977.437720486108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45977.437720486108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45977.437720486108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45977.437720486108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45977.437720486108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45977.437720486108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45977.437720486108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45977.437720486108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45977.437720486108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45977.437720486108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45977.437720486108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45977.437720486108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45977.437720486108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45977.437720486108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45977.437720486108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45977.437720486108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45977.437720486108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45977.437720486108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45977.437720486108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45977.437720486108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45977.437720486108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45977.437720486108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45977.437720486108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45977.437720486108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45977.437720486108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45977.437720486108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45977.437720486108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45977.437720486108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45977.437720486108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45977.437720486108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45977.437720486108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45977.437720486108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45977.437720486108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45977.437720486108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45977.437720486108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45977.437720486108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45977.437720486108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45977.437720486108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45977.437720486108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45977.437720486108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45977.437720486108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45977.437720486108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45977.437720486108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45977.437720486108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45977.437720486108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45977.437720486108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45977.437720486108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45977.437720486108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45977.437720486108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45977.437720486108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45977.437720486108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45977.437720486108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45977.437720486108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45977.437720486108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45977.437720486108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45977.437720486108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45977.437720486108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45977.437720486108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45977.437720486108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45977.437720486108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45977.437720486108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45977.437720486108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45977.437720486108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45977.437720486108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45977.437720486108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45977.437720486108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45977.437720486108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45977.437720486108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45977.437720486108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45977.437720486108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45977.437720486108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45977.437720486108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45977.437720486108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45977.437720486108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45977.437720486108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45977.437720486108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45977.437720486108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45977.437720486108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45977.437720486108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45977.437720486108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45977.437720486108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45977.437720486108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45977.437720486108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45977.437720486108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45977.437720486108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45977.437720486108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45977.437720486108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45977.437720486108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45977.437720486108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45977.437720486108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45977.437720486108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45977.437720486108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45977.437720486108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45977.437720486108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45977.437720486108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45977.437720486108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45977.437720486108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45977.437720486108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45977.437720486108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45977.437720486108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45977.437720486108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45977.437720486108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45977.437720486108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45977.437720486108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45977.437720486108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45977.437720486108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45977.437720486108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45977.437720486108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45977.437720486108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45977.437720486108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45977.437720486108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45977.437720486108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45977.437720486108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45977.437720486108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45977.437720486108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45977.437720486108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45977.437720486108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45977.437720486108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45977.437720486108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45977.437720486108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45977.437720486108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45977.437720486108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45977.437720486108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45977.437720486108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45977.437720486108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45977.437720486108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45977.437720486108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45977.437720486108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45977.437720486108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45977.437720486108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45977.437720486108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45977.437720486108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45977.437720486108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45977.437720486108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45977.437720486108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45977.437720486108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45977.437720486108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45977.437720486108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45977.437720486108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45977.437720486108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45977.437720486108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45977.437720486108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45977.437720486108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45977.437720486108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45977.437720486108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45977.437720486108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45977.437720486108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45977.437720486108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45977.437720486108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45977.437720486108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45977.437720486108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45977.437720486108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45977.437720486108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45977.437720486108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45977.437720486108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45977.437720486108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45977.437720486108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45977.437720486108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45977.437720486108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45977.437720486108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45977.437720486108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45977.437720486108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45977.437720486108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45977.437720486108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45977.437720486108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45977.437720486108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45977.437720486108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45977.437720486108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45977.437720486108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45977.437720486108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45977.437720486108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45977.437720486108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45977.437720486108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45977.437720486108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45977.437720486108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45977.437720486108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45977.437720486108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45977.437720486108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45977.437720486108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45977.437720486108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45977.437720486108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45977.437720486108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45977.437720486108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45977.437720486108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45977.437720486108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45977.437720486108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45977.437720486108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45977.437720486108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45977.437720486108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45977.437720486108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45977.437720486108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45977.437720486108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45977.437720486108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45977.437720486108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45977.437720486108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45977.437720486108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45977.437720486108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45977.437720486108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45977.437720486108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45977.437720486108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45977.437720486108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45977.437720486108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45977.437720486108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45977.437720486108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45977.437720486108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45977.437720486108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45977.437720486108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45977.437720486108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45977.437720486108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45977.437720486108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45977.437720486108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45977.437720486108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45977.437720486108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45977.437720486108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45977.437720486108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45977.437720486108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45977.437720486108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45977.437720486108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45977.437720486108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45977.437720486108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45977.437720486108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45977.437720486108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45977.437720486108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45977.437720486108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45977.437720486108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45977.437720486108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45977.437720486108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45977.437720486108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45977.437720486108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45977.437720486108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45977.437720486108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45977.437720486108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45977.437720486108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45977.437720486108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45977.437720486108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45977.437720486108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45977.437720486108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45977.437720486108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45977.437720486108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45977.437720486108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45977.437720486108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45977.437720486108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45977.437720486108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45977.437720486108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45977.437720486108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45977.437720486108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45977.437720486108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45977.437720486108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45977.437720486108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45977.437720486108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45977.437720486108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45977.437720486108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45977.437720486108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45977.437720486108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45977.437720486108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45977.437720486108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45977.437720486108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45977.437720486108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45977.437720486108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45977.437720486108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45977.437720486108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45977.437720486108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45977.437720486108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45977.437720486108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45977.437720486108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45977.437720486108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45977.437720486108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45977.437720486108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45977.437720486108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45977.437720486108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45977.437720486108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45977.437720486108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45977.437720486108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45977.437720486108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45977.437720486108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45977.437720486108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45977.437720486108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45977.437720486108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45977.437720486108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45977.437720486108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45977.437720486108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45977.437720486108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45977.437720486108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45977.437720486108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45977.437720486108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45977.437720486108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45977.437720486108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45977.437720486108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45977.437720486108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45977.437720486108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45977.437720486108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45977.437720486108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45977.437720486108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45977.437720486108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45977.437720486108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45977.437720486108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45977.437720486108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45977.437720486108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45977.437720486108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45977.437720486108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45977.437720486108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45977.437720486108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45977.437720486108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45977.437720486108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45977.437720486108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45977.437720486108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45977.437720486108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45977.437720486108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45977.437720486108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45977.437720486108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45977.437720486108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45977.437720486108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45977.437720486108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45977.437720486108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45977.437720486108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45977.437720486108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45977.437720486108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45977.437720486108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45977.437720486108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45977.437720486108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45977.437720486108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45977.437720486108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45977.437720486108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45977.437720486108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45977.437720486108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45977.437720486108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45977.437720486108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45977.437720486108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45977.437720486108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45977.437720486108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45977.437720486108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45977.437720486108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45977.437720486108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45977.437720486108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45977.437720486108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45977.437720486108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45977.437720486108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45977.437720486108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45977.437720486108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45977.437720486108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45977.437720486108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45977.437720486108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45977.437720486108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45977.437720486108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45977.437720486108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45977.437720486108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45977.437720486108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45977.437720486108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45977.437720486108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45977.437720486108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45977.437720486108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45977.437720486108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45977.437720486108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45977.437720486108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45977.437720486108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45977.437720486108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45977.437720486108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45977.437720486108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45977.437720486108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45977.437720486108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45977.437720486108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45977.437720486108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45977.437720486108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45977.437720486108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45977.437720486108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45977.437720486108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45977.437720486108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45977.437720486108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45977.437720486108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45977.437720486108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45977.437720486108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45977.437720486108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45977.437720486108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45977.437720486108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45977.437720486108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45977.437720486108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45977.437720486108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45977.437720486108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45977.437720486108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45977.437720486108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45977.437720486108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45977.437720486108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45977.437720486108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45977.437720486108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45977.437720486108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45977.437720486108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45977.437720486108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45977.437720486108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45977.437720486108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45977.437720486108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45977.437720486108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45977.437720486108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45977.437720486108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45977.437720486108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45977.437720486108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45977.437720486108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45977.437720486108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45977.437720486108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45977.437720486108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45977.437720486108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45977.437720486108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45977.437720486108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45977.437720486108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45977.437720486108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45977.437720486108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45977.437720486108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45977.437720486108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45977.437720486108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45977.437720486108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45977.437720486108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45977.437720486108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45977.437720486108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45977.437720486108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45977.437720486108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45977.437720486108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45977.437720486108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45977.437720486108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45977.437720486108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45977.437720486108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45977.437720486108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45977.437720486108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45977.437720486108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45977.437720486108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45977.437720486108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45977.437720486108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45977.437720486108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45977.437720486108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45977.437720486108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45977.437720486108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45977.437720486108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45977.437720486108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45977.437720486108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45977.437720486108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45977.437720486108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45977.437720486108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45977.437720486108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45977.437720486108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45977.437720486108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45977.437720486108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45977.437720486108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45977.437720486108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45977.437720486108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45977.437720486108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45977.437720486108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45977.437720486108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45977.437720486108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45977.437720486108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45977.437720486108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45977.437720486108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45977.437720486108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45977.437720486108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45977.437720486108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45977.437720486108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45977.437720486108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45977.437720486108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45977.437720486108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45977.437720486108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45977.437720486108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45977.437720486108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45977.437720486108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45977.437720486108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45977.437720486108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45977.437720486108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45977.437720486108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45977.437720486108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45977.437720486108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45977.437720486108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45977.437720486108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45977.437720486108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45977.437720486108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45977.437720486108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45977.437720486108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45977.437720486108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45977.437720486108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45977.437720486108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45977.437720486108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45977.437720486108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45977.437720486108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45977.437720486108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45977.437720486108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45977.437720486108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45977.437720486108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45977.437720486108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45977.437720486108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45977.437720486108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45977.437720486108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45977.437720486108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45977.437720486108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45977.437720486108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45977.437720486108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45977.437720486108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45977.437720486108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45977.437720486108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45977.437720486108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45977.437720486108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45977.437720486108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45977.437720486108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45977.437720486108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45977.437720486108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45977.437720486108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45977.437720486108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45977.437720486108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45977.437720486108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45977.437720486108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45977.437720486108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45977.437720486108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45977.437720486108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45977.437720486108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45977.437720486108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45977.437720486108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45977.437720486108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45977.437720486108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45977.437720486108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45977.437720486108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45977.437720486108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45977.437720486108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45977.437720486108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45977.437720486108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45977.437720486108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45977.437720486108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45977.437720486108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45977.437720486108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45977.437720486108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45977.437720486108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45977.437720486108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45977.437720486108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45977.437720486108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45977.437720486108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45977.437720486108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45977.437720486108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45977.437720486108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45977.437720486108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45977.437720486108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45977.437720486108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45977.437720486108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45977.437720486108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45977.437720486108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45977.437720486108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45977.437720486108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45977.437720486108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45977.437720486108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45977.437720486108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45977.437720486108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45977.437720486108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45977.437720486108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45977.437720486108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45977.437720486108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45977.437720486108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45977.437720486108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45977.437720486108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45977.437720486108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45977.437720486108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45977.437720486108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45977.437720486108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45977.437720486108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45977.437720486108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45977.437720486108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45977.437720486108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45977.437720486108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45977.437720486108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45977.437720486108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45977.437720486108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45977.437720486108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45977.437720486108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45977.437720486108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45977.437720486108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45977.437720486108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45977.437720486108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45977.437720486108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45977.437720486108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45977.437720486108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45977.437720486108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45977.437720486108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45977.437720486108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45977.437720486108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45977.437720486108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45977.437720486108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45977.437720486108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45977.437720486108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45977.437720486108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45977.437720486108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45977.437720486108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45977.437720486108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45977.437720486108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45977.437720486108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45977.437720486108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45977.437720486108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45977.437720486108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45977.437720486108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45977.437720486108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45977.437720486108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45977.437720486108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45977.437720486108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45977.437720486108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45977.437720486108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45977.437720486108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45977.437720486108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45977.437720486108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45977.437720486108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45977.437720486108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45977.437720486108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45977.437720486108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45977.437720486108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45977.437720486108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45977.437720486108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45977.437720486108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45977.437720486108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45977.437720486108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45977.437720486108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45977.437720486108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45977.437720486108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45977.437720486108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45977.437720486108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45977.437720486108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45977.437720486108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45977.437720486108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45977.437720486108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45977.437720486108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45977.437720486108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45977.437720486108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45977.437720486108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45977.437720486108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45977.437720486108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45977.437720486108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45977.437720486108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45977.437720486108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45977.437720486108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45977.437720486108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45977.437720486108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45977.437720486108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45977.437720486108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45977.437720486108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45977.437720486108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45977.437720486108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45977.437720486108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45977.437720486108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45977.437720486108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45977.437720486108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45977.437720486108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45977.437720486108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45977.437720486108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45977.437720486108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45977.437720486108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45977.437720486108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45977.437720486108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45977.437720486108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45977.437720486108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45977.437720486108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45977.437720486108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45977.437720486108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45977.437720486108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45977.437720486108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45977.437720486108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45977.437720486108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45977.437720486108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45977.437720486108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45977.437720486108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45977.437720486108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45977.437720486108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45977.437720486108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45977.437720486108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45977.437720486108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45977.437720486108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45977.437720486108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45977.437720486108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45977.437720486108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45977.437720486108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45977.437720486108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45977.437720486108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45977.437720486108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45977.437720486108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45977.437720486108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45977.437720486108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45977.437720486108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45977.437720486108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45977.437720486108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45977.437720486108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45977.437720486108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45977.437720486108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45977.437720486108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45977.437720486108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45977.437720486108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45977.437720486108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45977.437720486108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45977.437720486108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45977.437720486108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45977.437720486108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45977.437720486108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45977.437720486108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45977.437720486108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45977.437720486108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45977.437720486108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45977.437720486108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45977.437720486108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45977.437720486108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45977.437720486108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45977.437720486108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45977.437720486108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45977.437720486108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45977.437720486108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45977.437720486108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45977.437720486108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45977.437720486108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45977.437720486108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45977.437720486108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45977.437720486108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45977.437720486108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45977.437720486108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45977.437720486108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45977.437720486108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45977.437720486108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45977.437720486108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45977.437720486108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45977.437720486108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45977.437720486108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45977.437720486108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45977.437720486108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45977.437720486108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45977.437720486108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45977.437720486108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45977.437720486108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45977.437720486108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45977.437720486108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45977.437720486108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45977.437720486108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45977.437720486108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45977.437720486108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45977.437720486108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45977.437720486108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45977.437720486108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45977.437720486108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45977.437720486108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45977.437720486108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45977.437720486108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45977.437720486108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45977.437720486108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45977.437720486108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45977.437720486108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45977.437720486108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45977.437720486108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45977.437720486108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45977.437720486108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45977.437720486108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45977.437720486108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45977.437720486108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45977.437720486108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45977.437720486108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45977.437720486108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45977.437720486108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45977.437720486108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45977.437720486108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45977.437720486108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45977.437720486108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45977.437720486108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45977.437720486108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45977.437720486108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45977.437720486108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45977.437720486108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45977.437720486108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45977.437720486108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45977.437720486108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45977.437720486108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45977.437720486108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45977.437720486108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45977.437720486108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45977.437720486108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45977.437720486108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45977.437720486108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45977.437720486108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45977.437720486108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45977.437720486108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45977.437720486108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45977.437720486108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45977.437720486108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45977.437720486108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45977.437720486108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45977.437720486108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45977.437720486108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45977.437720486108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45977.437720486108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45977.437720486108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45977.437720486108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45977.437720486108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45977.437720486108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45977.437720486108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45977.437720486108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45977.437720486108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45977.437720486108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45977.437720486108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45977.437720486108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45977.437720486108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45977.437720486108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45977.437720486108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45977.437720486108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45977.437720486108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45977.437720486108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45977.437720486108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45977.437720486108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45977.437720486108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45977.437720486108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45977.437720486108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45977.437720486108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45977.437720486108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45977.437720486108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45977.437720486108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45977.437720486108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45977.437720486108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45977.437720486108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45977.437720486108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45977.437720486108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45977.437720486108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45977.437720486108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45977.437720486108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45977.437720486108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45977.437720486108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45977.437720486108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45977.437720486108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45977.437720486108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45977.437720486108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45977.437720486108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45977.437720486108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45977.437720486108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45977.437720486108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45977.437720486108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45977.437720486108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45977.437720486108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45977.437720486108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45977.437720486108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45977.437720486108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45977.437720486108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45977.437720486108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45977.437720486108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45977.437720486108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45977.437720486108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45977.437720486108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45977.437720486108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45977.437720486108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45977.437720486108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45977.437720486108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45977.437720486108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45977.437720486108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45977.437720486108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45977.437720486108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45977.437720486108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45977.437720486108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45977.437720486108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45977.437720486108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45977.437720486108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45977.437720486108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45977.437720486108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45977.437720486108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45977.437720486108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45977.437720486108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45977.437720486108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45977.437720486108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45977.437720486108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45977.437720486108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45977.437720486108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45977.437720486108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45977.437720486108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45977.437720486108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45977.437720486108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45977.437720486108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45977.437720486108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45977.437720486108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45977.437720486108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45977.437720486108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45977.437720486108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45977.437720486108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45977.437720486108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45977.437720486108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45977.437720486108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45977.437720486108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45977.437720486108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45977.437720486108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45977.437720486108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45977.437720486108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45977.437720486108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45977.437720486108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273.95700289351225</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3.9294560185226146E-2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45977.437720486108</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45977.437720486108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45977.437720486108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45977.437720486108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45977.437720486108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45977.437720486108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45977.437720486108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45977.437720486108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45977.437720486108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45977.437720486108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45977.437720486108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45977.437720486108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45977.437720486108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45977.437720486108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45977.437720486108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45977.437720486108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45977.437720486108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45977.437720486108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45977.437720486108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45977.437720486108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45977.437720486108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45977.437720486108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45977.437720486108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45977.437720486108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45977.437720486108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45977.437720486108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45977.437720486108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45977.437720486108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45977.437720486108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45977.437720486108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45977.437720486108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45977.437720486108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45977.437720486108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45977.437720486108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45977.437720486108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45977.437720486108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45977.437720486108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45977.437720486108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45977.437720486108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45977.437720486108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45977.437720486108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45977.437720486108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45977.437720486108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45977.437720486108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45977.437720486108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45977.437720486108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45977.437720486108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45977.437720486108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45977.437720486108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45977.437720486108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45977.437720486108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45977.437720486108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45977.437720486108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45977.437720486108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45977.437720486108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45977.437720486108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45977.437720486108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45977.437720486108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45977.437720486108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45977.437720486108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45977.437720486108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45977.437720486108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45977.437720486108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45977.437720486108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45977.437720486108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45977.437720486108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45977.437720486108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45977.437720486108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45977.437720486108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45977.437720486108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45977.437720486108</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45977.437720486108</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45977.437720486108</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tabSelected="1" workbookViewId="0">
      <selection activeCell="K9" sqref="K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85.605660300920135</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51.24884317129181</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28.776609374996042</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4" ca="1" si="2">IFERROR(NOW()-F5,"")</f>
        <v>8.5891209490728215</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ca="1" si="2"/>
        <v>4.9132523148728069E-2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45977.437720486108</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45977.437720486108</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45977.437720486108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45977.437720486108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45977.437720486108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45977.437720486108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45977.437720486108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45977.437720486108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45977.437720486108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45977.437720486108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45977.437720486108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45977.437720486108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45977.437720486108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45977.437720486108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45977.437720486108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45977.437720486108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45977.437720486108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45977.437720486108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45977.437720486108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45977.437720486108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45977.437720486108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45977.437720486108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45977.437720486108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45977.437720486108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45977.437720486108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45977.437720486108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45977.437720486108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45977.437720486108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45977.437720486108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45977.437720486108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45977.437720486108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45977.437720486108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45977.437720486108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45977.437720486108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45977.437720486108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45977.437720486108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45977.437720486108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45977.437720486108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45977.437720486108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45977.437720486108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45977.437720486108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45977.437720486108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45977.437720486108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45977.437720486108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45977.437720486108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45977.437720486108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45977.437720486108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45977.437720486108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45977.437720486108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45977.437720486108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45977.437720486108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45977.437720486108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45977.437720486108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45977.437720486108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45977.437720486108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45977.437720486108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45977.437720486108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45977.437720486108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45977.437720486108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45977.437720486108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45977.437720486108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45977.437720486108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45977.437720486108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45977.437720486108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45977.437720486108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45977.437720486108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45977.437720486108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45977.437720486108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45977.437720486108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45977.437720486108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45977.437720486108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45977.437720486108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45977.437720486108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45977.437720486108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45977.437720486108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45977.437720486108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45977.437720486108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45977.437720486108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45977.437720486108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45977.437720486108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45977.437720486108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45977.437720486108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45977.437720486108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45977.437720486108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45977.437720486108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45977.437720486108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45977.437720486108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45977.437720486108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45977.437720486108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45977.437720486108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45977.437720486108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45977.437720486108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45977.437720486108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45977.437720486108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45977.437720486108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45977.437720486108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45977.437720486108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45977.437720486108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45977.437720486108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45977.437720486108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45977.437720486108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45977.437720486108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45977.437720486108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45977.437720486108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45977.437720486108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45977.437720486108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45977.437720486108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45977.437720486108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45977.437720486108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45977.437720486108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45977.437720486108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45977.437720486108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45977.437720486108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45977.437720486108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45977.437720486108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45977.437720486108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45977.437720486108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45977.437720486108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45977.437720486108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45977.437720486108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45977.437720486108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45977.437720486108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45977.437720486108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45977.437720486108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45977.437720486108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45977.437720486108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45977.437720486108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45977.437720486108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45977.437720486108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45977.437720486108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45977.437720486108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45977.437720486108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45977.437720486108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45977.437720486108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45977.437720486108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45977.437720486108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45977.437720486108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45977.437720486108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45977.437720486108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45977.437720486108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45977.437720486108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45977.437720486108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45977.437720486108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45977.437720486108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45977.437720486108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45977.437720486108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45977.437720486108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45977.437720486108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45977.437720486108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45977.437720486108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45977.437720486108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45977.437720486108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45977.437720486108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45977.437720486108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45977.437720486108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45977.437720486108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45977.437720486108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45977.437720486108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45977.437720486108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45977.437720486108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45977.437720486108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45977.437720486108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45977.437720486108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45977.437720486108</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45977.437720486108</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7.3958912034868263E-2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3.6169560182315763E-2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45977.437720486108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45977.437720486108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45977.437720486108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45977.437720486108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45977.437720486108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45977.437720486108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45977.437720486108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45977.437720486108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45977.437720486108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45977.437720486108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45977.437720486108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45977.437720486108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45977.437720486108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45977.437720486108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45977.437720486108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45977.437720486108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45977.437720486108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45977.437720486108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45977.437720486108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45977.437720486108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45977.437720486108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45977.437720486108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45977.437720486108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45977.437720486108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45977.437720486108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45977.437720486108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45977.437720486108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45977.437720486108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45977.437720486108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45977.437720486108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45977.437720486108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45977.437720486108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45977.437720486108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45977.437720486108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45977.437720486108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45977.437720486108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45977.437720486108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45977.437720486108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45977.437720486108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45977.437720486108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45977.437720486108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45977.437720486108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45977.437720486108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45977.437720486108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45977.437720486108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45977.437720486108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45977.437720486108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45977.437720486108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45977.437720486108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45977.437720486108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45977.437720486108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45977.437720486108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45977.437720486108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45977.437720486108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45977.437720486108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45977.437720486108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45977.437720486108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45977.437720486108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45977.437720486108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45977.437720486108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45977.437720486108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45977.437720486108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45977.437720486108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45977.437720486108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45977.437720486108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45977.437720486108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45977.437720486108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45977.437720486108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45977.437720486108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45977.437720486108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45977.437720486108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45977.437720486108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45977.437720486108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45977.437720486108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45977.437720486108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45977.437720486108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45977.437720486108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45977.437720486108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45977.437720486108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45977.437720486108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45977.437720486108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45977.437720486108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45977.437720486108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45977.437720486108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45977.437720486108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45977.437720486108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45977.437720486108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45977.437720486108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45977.437720486108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45977.437720486108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45977.437720486108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45977.437720486108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45977.437720486108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45977.437720486108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45977.437720486108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45977.437720486108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45977.437720486108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45977.437720486108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45977.437720486108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45977.437720486108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45977.437720486108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45977.437720486108</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45977.437720486108</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45977.437720486108</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2025-11-16T07:31:19Z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